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地目別面積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<sst xmlns="http://schemas.openxmlformats.org/spreadsheetml/2006/main" count="34" uniqueCount="34">
  <si>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田</t>
  </si>
  <si>
    <t>畑</t>
  </si>
  <si>
    <t>担当：固定資産税課</t>
  </si>
  <si>
    <t>　　その他には、官有地･ため池･公道･学校敷･境内地などを含む。</t>
  </si>
  <si>
    <t>宅地</t>
  </si>
  <si>
    <t>山林</t>
  </si>
  <si>
    <t>原野</t>
  </si>
  <si>
    <t>雑種地</t>
  </si>
  <si>
    <t>その他</t>
  </si>
  <si>
    <r>
      <t>平成</t>
    </r>
    <r>
      <rPr>
        <sz val="10"/>
        <rFont val="Century"/>
        <family val="1"/>
      </rPr>
      <t>23年度</t>
    </r>
  </si>
  <si>
    <t xml:space="preserve">   51 978 174</t>
  </si>
  <si>
    <t xml:space="preserve">   17 470 583</t>
  </si>
  <si>
    <t xml:space="preserve">     6 463 518</t>
  </si>
  <si>
    <t xml:space="preserve">     5 771 726</t>
  </si>
  <si>
    <t xml:space="preserve">     5 159 972</t>
  </si>
  <si>
    <t xml:space="preserve">        291 651</t>
  </si>
  <si>
    <t xml:space="preserve">     4 216 938</t>
  </si>
  <si>
    <t xml:space="preserve">   12 603 786</t>
  </si>
  <si>
    <t>平成24年度</t>
  </si>
  <si>
    <t>平成25年度</t>
  </si>
  <si>
    <t>計</t>
  </si>
  <si>
    <t>地目別面積表（各年1月1日）</t>
  </si>
  <si>
    <t>平成26年度</t>
  </si>
  <si>
    <t>平成27年度</t>
  </si>
  <si>
    <r>
      <t xml:space="preserve"> (</t>
    </r>
    <r>
      <rPr>
        <sz val="10"/>
        <rFont val="ＭＳ 明朝"/>
        <family val="1"/>
      </rPr>
      <t>注</t>
    </r>
    <r>
      <rPr>
        <sz val="10"/>
        <rFont val="Century"/>
        <family val="1"/>
      </rPr>
      <t xml:space="preserve">) </t>
    </r>
    <r>
      <rPr>
        <sz val="10"/>
        <rFont val="ＭＳ 明朝"/>
        <family val="1"/>
      </rPr>
      <t>本表は、水路･里道･河川を含まない。</t>
    </r>
  </si>
  <si>
    <t>平成28年度</t>
  </si>
  <si>
    <t>平成29年度</t>
  </si>
  <si>
    <t>平成30年度</t>
  </si>
  <si>
    <t>平成31年度</t>
  </si>
  <si>
    <t>令和2年度</t>
  </si>
  <si>
    <t>令和3年度</t>
  </si>
  <si>
    <t>(単位　㎡)</t>
  </si>
  <si>
    <t>令和4年度</t>
  </si>
  <si>
    <t>令和5年度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</si>
</sst>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#"/>
  </numFmts>
  <fonts count="43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sz val="9"/>
      <name val="HG丸ｺﾞｼｯｸM-PRO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0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  <xf numFmtId="0" fontId="6" fillId="0" borderId="16" xfId="61" applyFont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176" fontId="8" fillId="0" borderId="17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0" fontId="6" fillId="0" borderId="16" xfId="61" applyFont="1" applyFill="1" applyBorder="1" applyAlignment="1">
      <alignment horizontal="center" vertical="center"/>
      <protection/>
    </xf>
    <xf numFmtId="176" fontId="8" fillId="0" borderId="19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tabSelected="1" zoomScalePageLayoutView="0" workbookViewId="0" topLeftCell="A1">
      <selection activeCell="M19" sqref="M19"/>
    </sheetView>
  </sheetViews>
  <sheetFormatPr defaultColWidth="9.00390625" defaultRowHeight="13.5"/>
  <cols>
    <col min="1" max="1" width="10.625" style="0" customWidth="1"/>
    <col min="2" max="2" width="11.25390625" style="0" customWidth="1"/>
    <col min="3" max="5" width="10.625" style="0" customWidth="1"/>
    <col min="6" max="6" width="10.625" style="12" customWidth="1"/>
    <col min="7" max="14" width="10.625" style="0" customWidth="1"/>
  </cols>
  <sheetData>
    <row r="1" spans="1:14" ht="13.5">
      <c r="A1" s="1" t="s">
        <v>21</v>
      </c>
      <c r="B1" s="3"/>
      <c r="C1" s="3"/>
      <c r="D1" s="3"/>
      <c r="F1" s="5"/>
      <c r="H1" s="5"/>
      <c r="I1" s="5"/>
      <c r="J1" s="5"/>
      <c r="L1" s="22"/>
      <c r="N1" s="22" t="s">
        <v>31</v>
      </c>
    </row>
    <row r="2" spans="1:14" ht="13.5">
      <c r="A2" s="7"/>
      <c r="B2" s="8" t="s">
        <v>9</v>
      </c>
      <c r="C2" s="8" t="s">
        <v>18</v>
      </c>
      <c r="D2" s="8" t="s">
        <v>19</v>
      </c>
      <c r="E2" s="16" t="s">
        <v>22</v>
      </c>
      <c r="F2" s="8" t="s">
        <v>23</v>
      </c>
      <c r="G2" s="8" t="s">
        <v>25</v>
      </c>
      <c r="H2" s="8" t="s">
        <v>26</v>
      </c>
      <c r="I2" s="8" t="s">
        <v>27</v>
      </c>
      <c r="J2" s="8" t="s">
        <v>28</v>
      </c>
      <c r="K2" s="20" t="s">
        <v>29</v>
      </c>
      <c r="L2" s="17" t="s">
        <v>30</v>
      </c>
      <c r="M2" s="17" t="s">
        <v>32</v>
      </c>
      <c r="N2" s="17" t="s">
        <v>33</v>
      </c>
    </row>
    <row r="3" spans="1:14" ht="13.5">
      <c r="A3" s="9" t="s">
        <v>4</v>
      </c>
      <c r="B3" s="6" t="s">
        <v>11</v>
      </c>
      <c r="C3" s="6">
        <v>17539862</v>
      </c>
      <c r="D3" s="15">
        <v>17595783</v>
      </c>
      <c r="E3" s="6">
        <v>17637228</v>
      </c>
      <c r="F3" s="6">
        <v>17758572</v>
      </c>
      <c r="G3" s="6">
        <v>17824457</v>
      </c>
      <c r="H3" s="6">
        <v>17928747</v>
      </c>
      <c r="I3" s="6">
        <v>18017343</v>
      </c>
      <c r="J3" s="6">
        <v>18090093</v>
      </c>
      <c r="K3" s="6">
        <v>18216875</v>
      </c>
      <c r="L3" s="15">
        <v>18337187</v>
      </c>
      <c r="M3" s="21">
        <v>18414361</v>
      </c>
      <c r="N3" s="21">
        <f>1753519+16734386</f>
        <v>18487905</v>
      </c>
    </row>
    <row r="4" spans="1:14" ht="13.5">
      <c r="A4" s="9" t="s">
        <v>0</v>
      </c>
      <c r="B4" s="6" t="s">
        <v>12</v>
      </c>
      <c r="C4" s="6">
        <v>6415311</v>
      </c>
      <c r="D4" s="6">
        <v>6366520</v>
      </c>
      <c r="E4" s="6">
        <v>6342406</v>
      </c>
      <c r="F4" s="6">
        <v>6299527</v>
      </c>
      <c r="G4" s="6">
        <v>6243412</v>
      </c>
      <c r="H4" s="6">
        <v>6198328</v>
      </c>
      <c r="I4" s="6">
        <v>6138249</v>
      </c>
      <c r="J4" s="6">
        <v>6082858</v>
      </c>
      <c r="K4" s="6">
        <v>6016917</v>
      </c>
      <c r="L4" s="6">
        <v>5963354</v>
      </c>
      <c r="M4" s="19">
        <v>5899176</v>
      </c>
      <c r="N4" s="19">
        <f>5202667+673262</f>
        <v>5875929</v>
      </c>
    </row>
    <row r="5" spans="1:14" ht="13.5">
      <c r="A5" s="9" t="s">
        <v>1</v>
      </c>
      <c r="B5" s="6" t="s">
        <v>13</v>
      </c>
      <c r="C5" s="6">
        <v>5737967</v>
      </c>
      <c r="D5" s="6">
        <v>5731881</v>
      </c>
      <c r="E5" s="6">
        <v>5635192</v>
      </c>
      <c r="F5" s="6">
        <v>5619350</v>
      </c>
      <c r="G5" s="6">
        <v>5606334</v>
      </c>
      <c r="H5" s="6">
        <v>5584498</v>
      </c>
      <c r="I5" s="6">
        <v>5562908</v>
      </c>
      <c r="J5" s="6">
        <v>5566085</v>
      </c>
      <c r="K5" s="6">
        <v>5541711</v>
      </c>
      <c r="L5" s="6">
        <v>5492096</v>
      </c>
      <c r="M5" s="19">
        <v>5463543</v>
      </c>
      <c r="N5" s="19">
        <f>5134317+348774</f>
        <v>5483091</v>
      </c>
    </row>
    <row r="6" spans="1:14" ht="13.5">
      <c r="A6" s="9" t="s">
        <v>5</v>
      </c>
      <c r="B6" s="6" t="s">
        <v>14</v>
      </c>
      <c r="C6" s="6">
        <v>5081435</v>
      </c>
      <c r="D6" s="6">
        <v>5306021</v>
      </c>
      <c r="E6" s="6">
        <v>5295497</v>
      </c>
      <c r="F6" s="6">
        <v>5251821</v>
      </c>
      <c r="G6" s="6">
        <v>5241708</v>
      </c>
      <c r="H6" s="6">
        <v>5256939</v>
      </c>
      <c r="I6" s="6">
        <v>5294220</v>
      </c>
      <c r="J6" s="6">
        <v>5337999</v>
      </c>
      <c r="K6" s="6">
        <v>5328598</v>
      </c>
      <c r="L6" s="6">
        <v>5355910</v>
      </c>
      <c r="M6" s="19">
        <v>5320722</v>
      </c>
      <c r="N6" s="19">
        <f>592700+4593271+139128</f>
        <v>5325099</v>
      </c>
    </row>
    <row r="7" spans="1:14" ht="13.5">
      <c r="A7" s="9" t="s">
        <v>6</v>
      </c>
      <c r="B7" s="6" t="s">
        <v>15</v>
      </c>
      <c r="C7" s="6">
        <v>291651</v>
      </c>
      <c r="D7" s="6">
        <v>291909</v>
      </c>
      <c r="E7" s="6">
        <v>298783</v>
      </c>
      <c r="F7" s="6">
        <v>288050</v>
      </c>
      <c r="G7" s="6">
        <v>288470</v>
      </c>
      <c r="H7" s="6">
        <v>290623</v>
      </c>
      <c r="I7" s="6">
        <v>292482</v>
      </c>
      <c r="J7" s="6">
        <v>292996</v>
      </c>
      <c r="K7" s="6">
        <v>294184</v>
      </c>
      <c r="L7" s="6">
        <v>295326</v>
      </c>
      <c r="M7" s="19">
        <v>293515</v>
      </c>
      <c r="N7" s="19">
        <f>295196</f>
        <v>295196</v>
      </c>
    </row>
    <row r="8" spans="1:14" ht="13.5">
      <c r="A8" s="9" t="s">
        <v>7</v>
      </c>
      <c r="B8" s="6" t="s">
        <v>16</v>
      </c>
      <c r="C8" s="6">
        <v>4189144</v>
      </c>
      <c r="D8" s="6">
        <v>4154092</v>
      </c>
      <c r="E8" s="6">
        <v>4224659</v>
      </c>
      <c r="F8" s="6">
        <v>4187929</v>
      </c>
      <c r="G8" s="6">
        <v>3800348</v>
      </c>
      <c r="H8" s="6">
        <v>3792880</v>
      </c>
      <c r="I8" s="6">
        <v>3828224</v>
      </c>
      <c r="J8" s="6">
        <v>3776240</v>
      </c>
      <c r="K8" s="6">
        <v>3750767</v>
      </c>
      <c r="L8" s="6">
        <v>3713702</v>
      </c>
      <c r="M8" s="19">
        <v>3806344</v>
      </c>
      <c r="N8" s="19">
        <f>1215410+2682462</f>
        <v>3897872</v>
      </c>
    </row>
    <row r="9" spans="1:14" ht="13.5">
      <c r="A9" s="10" t="s">
        <v>8</v>
      </c>
      <c r="B9" s="11" t="s">
        <v>17</v>
      </c>
      <c r="C9" s="11">
        <v>12770958</v>
      </c>
      <c r="D9" s="11">
        <v>12727767</v>
      </c>
      <c r="E9" s="11">
        <v>12755493</v>
      </c>
      <c r="F9" s="11">
        <v>12789635</v>
      </c>
      <c r="G9" s="6">
        <v>13276696</v>
      </c>
      <c r="H9" s="6">
        <v>13279806</v>
      </c>
      <c r="I9" s="6">
        <v>13327433</v>
      </c>
      <c r="J9" s="6">
        <v>13354357</v>
      </c>
      <c r="K9" s="6">
        <v>13428236</v>
      </c>
      <c r="L9" s="11">
        <v>13463030</v>
      </c>
      <c r="M9" s="19">
        <v>13417682</v>
      </c>
      <c r="N9" s="19">
        <f>1006+13426746</f>
        <v>13427752</v>
      </c>
    </row>
    <row r="10" spans="1:14" ht="13.5">
      <c r="A10" s="10" t="s">
        <v>20</v>
      </c>
      <c r="B10" s="14" t="s">
        <v>10</v>
      </c>
      <c r="C10" s="14">
        <v>52026328</v>
      </c>
      <c r="D10" s="14">
        <v>52173973</v>
      </c>
      <c r="E10" s="14">
        <v>52189258</v>
      </c>
      <c r="F10" s="14">
        <f>SUM(F3:F9)</f>
        <v>52194884</v>
      </c>
      <c r="G10" s="14">
        <f>SUM(G3:G9)</f>
        <v>52281425</v>
      </c>
      <c r="H10" s="14">
        <v>52331821</v>
      </c>
      <c r="I10" s="14">
        <f aca="true" t="shared" si="0" ref="I10:N10">SUM(I3:I9)</f>
        <v>52460859</v>
      </c>
      <c r="J10" s="14">
        <f t="shared" si="0"/>
        <v>52500628</v>
      </c>
      <c r="K10" s="14">
        <f t="shared" si="0"/>
        <v>52577288</v>
      </c>
      <c r="L10" s="14">
        <f t="shared" si="0"/>
        <v>52620605</v>
      </c>
      <c r="M10" s="18">
        <f t="shared" si="0"/>
        <v>52615343</v>
      </c>
      <c r="N10" s="18">
        <f t="shared" si="0"/>
        <v>52792844</v>
      </c>
    </row>
    <row r="11" spans="1:5" ht="13.5">
      <c r="A11" s="2" t="s">
        <v>2</v>
      </c>
      <c r="B11" s="3"/>
      <c r="C11" s="3"/>
      <c r="D11" s="3"/>
      <c r="E11" s="13"/>
    </row>
    <row r="12" spans="1:5" ht="13.5">
      <c r="A12" s="5" t="s">
        <v>24</v>
      </c>
      <c r="B12" s="3"/>
      <c r="C12" s="3"/>
      <c r="D12" s="3"/>
      <c r="E12" s="4"/>
    </row>
    <row r="13" spans="1:5" ht="13.5">
      <c r="A13" s="2" t="s">
        <v>3</v>
      </c>
      <c r="B13" s="3"/>
      <c r="C13" s="3"/>
      <c r="D13" s="3"/>
      <c r="E13" s="4"/>
    </row>
    <row r="16" spans="8:10" ht="13.5">
      <c r="H16" s="12"/>
      <c r="I16" s="12"/>
      <c r="J16" s="12"/>
    </row>
  </sheetData>
  <sheetProtection/>
  <printOptions/>
  <pageMargins left="0.787" right="0.787" top="0.984" bottom="0.984" header="0.512" footer="0.512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kotei1</dc:creator>
  <cp:keywords/>
  <dc:description/>
  <cp:lastModifiedBy>Administrator</cp:lastModifiedBy>
  <cp:lastPrinted>2024-03-05T00:28:28Z</cp:lastPrinted>
  <dcterms:created xsi:type="dcterms:W3CDTF">2007-12-06T07:46:35Z</dcterms:created>
  <dcterms:modified xsi:type="dcterms:W3CDTF">2024-03-05T00:28:52Z</dcterms:modified>
  <cp:category/>
  <cp:version/>
  <cp:contentType/>
  <cp:contentStatus/>
</cp:coreProperties>
</file>