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1回目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<sst xmlns="http://schemas.openxmlformats.org/spreadsheetml/2006/main" count="1097" uniqueCount="631">
  <si>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</si>
  <si>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</si>
  <si>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</si>
  <si>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</si>
  <si>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</si>
  <si>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</si>
  <si>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</si>
  <si>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</si>
  <si>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</si>
  <si>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</si>
  <si>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</si>
  <si>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</si>
  <si>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</si>
  <si>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</si>
  <si>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</si>
  <si>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</si>
  <si>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</si>
  <si>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</si>
  <si>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</si>
  <si>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</si>
  <si>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</si>
  <si>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</si>
  <si>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</si>
  <si>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</si>
  <si>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</si>
  <si>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</si>
  <si>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</si>
  <si>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</si>
  <si>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</si>
  <si>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</si>
  <si>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</si>
  <si>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</si>
  <si>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</si>
  <si>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</si>
  <si>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</si>
  <si>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</si>
  <si>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</si>
  <si>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</si>
  <si>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</si>
  <si>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</si>
  <si>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</si>
  <si>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</si>
  <si>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</si>
  <si>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</si>
  <si>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</si>
  <si>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</si>
  <si>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</si>
  <si>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</si>
  <si>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</si>
  <si>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</si>
  <si>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</si>
  <si>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</si>
  <si>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</si>
  <si>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</si>
  <si>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</si>
  <si>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</si>
  <si>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</si>
  <si>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</si>
  <si>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</si>
  <si>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</si>
  <si>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</si>
  <si>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</si>
  <si>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</si>
  <si>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</si>
  <si>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</si>
  <si>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</si>
  <si>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</si>
  <si>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</si>
  <si>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</si>
  <si>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</si>
  <si>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</si>
  <si>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</si>
  <si>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</si>
  <si>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</si>
  <si>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</si>
  <si>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</si>
  <si>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</si>
  <si>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</si>
  <si>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</si>
  <si>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</si>
  <si>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</si>
  <si>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</si>
  <si>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</si>
  <si>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</si>
  <si>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</si>
  <si>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</si>
  <si>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</si>
  <si>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</si>
  <si>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</si>
  <si>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</si>
  <si>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</si>
  <si>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</si>
  <si>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</si>
  <si>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</si>
  <si>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</si>
  <si>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</si>
  <si>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</si>
  <si>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</si>
  <si>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</si>
  <si>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</si>
  <si>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</si>
  <si>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</si>
  <si>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</si>
  <si>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</si>
  <si>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</si>
  <si>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</si>
  <si>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</si>
  <si>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</si>
  <si>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</si>
  <si>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</si>
  <si>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</si>
  <si>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</si>
  <si>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</si>
  <si>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</si>
  <si>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</si>
  <si>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</si>
  <si>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</si>
  <si>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</si>
  <si>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</si>
  <si>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</si>
  <si>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</si>
  <si>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</si>
  <si>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</si>
  <si>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</si>
  <si>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</si>
  <si>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</si>
  <si>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</si>
  <si>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</si>
  <si>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</si>
  <si>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</si>
  <si>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</si>
  <si>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</si>
  <si>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</si>
  <si>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</si>
  <si>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</si>
  <si>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</si>
  <si>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</si>
  <si>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</si>
  <si>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</si>
  <si>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</si>
  <si>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</si>
  <si>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</si>
  <si>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</si>
  <si>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</si>
  <si>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</si>
  <si>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</si>
  <si>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</si>
  <si>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</si>
  <si>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</si>
  <si>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</si>
  <si>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</si>
  <si>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</si>
  <si>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</si>
  <si>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</si>
  <si>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</si>
  <si>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</si>
  <si>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</si>
  <si>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</si>
  <si>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</si>
  <si>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</si>
  <si>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</si>
  <si>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</si>
  <si>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</si>
  <si>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</si>
  <si>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</si>
  <si>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</si>
  <si>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</si>
  <si>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</si>
  <si>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</si>
  <si>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</si>
  <si>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</si>
  <si>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</si>
  <si>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</si>
  <si>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</si>
  <si>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</si>
  <si>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</si>
  <si>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</si>
  <si>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</si>
  <si>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</si>
  <si>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</si>
  <si>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</si>
  <si>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</si>
  <si>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</si>
  <si>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</si>
  <si>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</si>
  <si>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</si>
  <si>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</si>
  <si>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</si>
  <si>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</si>
  <si>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</si>
  <si>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</si>
  <si>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</si>
  <si>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</si>
  <si>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</si>
  <si>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</si>
  <si>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</si>
  <si>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</si>
  <si>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</si>
  <si>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</si>
  <si>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</si>
  <si>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</si>
  <si>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</si>
  <si>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</si>
  <si>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</si>
  <si>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</si>
  <si>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</si>
  <si>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</si>
  <si>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</si>
  <si>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</si>
  <si>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</si>
  <si>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</si>
  <si>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</si>
  <si>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</si>
  <si>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大阪府岸和田市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</si>
  <si>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</si>
  <si>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</si>
  <si>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</si>
  <si>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</si>
  <si>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</si>
  <si>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</si>
  <si>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</si>
  <si>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</si>
  <si>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</si>
  <si>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</si>
  <si>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</si>
  <si>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</si>
  <si>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</si>
  <si>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</si>
  <si>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</si>
  <si>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</si>
  <si>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</si>
  <si>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</si>
  <si>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</si>
  <si>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</si>
  <si>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</si>
  <si>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</si>
  <si>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</si>
  <si>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</si>
  <si>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</si>
  <si>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</si>
  <si>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</si>
  <si>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</si>
  <si>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</si>
  <si>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</si>
  <si>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</si>
  <si>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</si>
  <si>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</si>
  <si>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</si>
  <si>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</si>
  <si>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</si>
  <si>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</si>
  <si>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</si>
  <si>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</si>
  <si>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</si>
  <si>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</si>
  <si>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</si>
  <si>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</si>
  <si>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</si>
  <si>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</si>
  <si>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</si>
  <si>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</si>
  <si>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</si>
  <si>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</si>
  <si>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</si>
  <si>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</si>
  <si>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</si>
  <si>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</si>
  <si>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</si>
  <si>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</si>
  <si>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</si>
  <si>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</si>
  <si>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</si>
  <si>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</si>
  <si>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</si>
  <si>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</si>
  <si>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</si>
  <si>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</si>
  <si>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</si>
  <si>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</si>
  <si>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</si>
  <si>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</si>
  <si>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</si>
  <si>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</si>
  <si>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</si>
  <si>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</si>
  <si>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</si>
  <si>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</si>
  <si>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</si>
  <si>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</si>
  <si>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</si>
  <si>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</si>
  <si>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</si>
  <si>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</si>
  <si>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</si>
  <si>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</si>
  <si>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</si>
  <si>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</si>
  <si>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</si>
  <si>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</si>
  <si>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</si>
  <si>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</si>
  <si>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</si>
  <si>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</si>
  <si>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</si>
  <si>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</si>
  <si>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</si>
  <si>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</si>
  <si>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</si>
  <si>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</si>
  <si>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</si>
  <si>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</si>
  <si>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</si>
  <si>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</si>
  <si>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</si>
  <si>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</si>
  <si>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</si>
  <si>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</si>
  <si>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</si>
  <si>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</si>
  <si>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</si>
  <si>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</si>
  <si>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</si>
  <si>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</si>
  <si>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</si>
  <si>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</si>
  <si>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</si>
  <si>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</si>
  <si>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</si>
  <si>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</si>
  <si>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</si>
  <si>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</si>
  <si>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</si>
  <si>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</si>
  <si>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</si>
  <si>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</si>
  <si>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</si>
  <si>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</si>
  <si>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</si>
  <si>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</si>
  <si>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</si>
  <si>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</si>
  <si>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</si>
  <si>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</si>
  <si>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</si>
  <si>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</si>
  <si>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</si>
  <si>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</si>
  <si>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</si>
  <si>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</si>
  <si>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</si>
  <si>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</si>
  <si>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</si>
  <si>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</si>
  <si>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</si>
  <si>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</si>
  <si>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</si>
  <si>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</si>
  <si>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</si>
  <si>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</si>
  <si>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</si>
  <si>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</si>
  <si>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</si>
  <si>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</si>
  <si>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</si>
  <si>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</si>
  <si>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</si>
  <si>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</si>
  <si>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</si>
  <si>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大阪府岸和田市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</si>
  <si>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</si>
  <si>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</si>
  <si>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</si>
  <si>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</si>
  <si>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</si>
  <si>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</si>
  <si>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</si>
  <si>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</si>
  <si>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</si>
  <si>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</si>
  <si>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</si>
  <si>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</si>
  <si>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</si>
  <si>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</si>
  <si>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</si>
  <si>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</si>
  <si>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</si>
  <si>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</si>
  <si>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</si>
  <si>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</si>
  <si>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</si>
  <si>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</si>
  <si>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</si>
  <si>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</si>
  <si>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</si>
  <si>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</si>
  <si>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</si>
  <si>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</si>
  <si>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</si>
  <si>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</si>
  <si>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</si>
  <si>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</si>
  <si>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</si>
  <si>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</si>
  <si>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</si>
  <si>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</si>
  <si>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</si>
  <si>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</si>
  <si>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</si>
  <si>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</si>
  <si>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</si>
  <si>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</si>
  <si>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</si>
  <si>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</si>
  <si>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</si>
  <si>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</si>
  <si>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</si>
  <si>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</si>
  <si>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</si>
  <si>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</si>
  <si>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</si>
  <si>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</si>
  <si>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</si>
  <si>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</si>
  <si>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</si>
  <si>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</si>
  <si>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</si>
  <si>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</si>
  <si>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</si>
  <si>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</si>
  <si>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</si>
  <si>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</si>
  <si>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</si>
  <si>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</si>
  <si>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</si>
  <si>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</si>
  <si>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</si>
  <si>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</si>
  <si>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</si>
  <si>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</si>
  <si>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</si>
  <si>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</si>
  <si>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</si>
  <si>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</si>
  <si>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</si>
  <si>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</si>
  <si>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</si>
  <si>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</si>
  <si>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</si>
  <si>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</si>
  <si>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</si>
  <si>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</si>
  <si>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</si>
  <si>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</si>
  <si>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</si>
  <si>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</si>
  <si>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</si>
  <si>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</si>
  <si>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</si>
  <si>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</si>
  <si>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</si>
  <si>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</si>
  <si>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</si>
  <si>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</si>
  <si>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</si>
  <si>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</si>
  <si>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</si>
  <si>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</si>
  <si>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</si>
  <si>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</si>
  <si>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</si>
  <si>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</si>
  <si>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</si>
  <si>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</si>
  <si>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</si>
  <si>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</si>
  <si>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</si>
  <si>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</si>
  <si>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</si>
  <si>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</si>
  <si>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</si>
  <si>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</si>
  <si>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</si>
  <si>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</si>
  <si>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</si>
  <si>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</si>
  <si>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</si>
  <si>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</si>
  <si>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</si>
  <si>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</si>
  <si>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</si>
  <si>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</si>
  <si>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</si>
  <si>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</si>
  <si>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</si>
  <si>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</si>
  <si>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</si>
  <si>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</si>
  <si>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</si>
  <si>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</si>
  <si>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</si>
  <si>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</si>
  <si>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</si>
  <si>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</si>
  <si>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</si>
  <si>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</si>
  <si>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</si>
  <si>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</si>
  <si>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</si>
  <si>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</si>
  <si>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</si>
  <si>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</si>
  <si>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</si>
  <si>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</si>
  <si>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</si>
  <si>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</si>
  <si>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</si>
  <si>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</si>
  <si>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</si>
  <si>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</si>
  <si>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</si>
  <si>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</si>
  <si>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</si>
  <si>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</si>
  <si>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</si>
  <si>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</si>
  <si>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</si>
  <si>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</si>
  <si>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</si>
  <si>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</si>
  <si>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</si>
  <si>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</si>
  <si>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</si>
  <si>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</si>
  <si>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</si>
  <si>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</si>
  <si>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</si>
  <si>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</si>
  <si>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</si>
  <si>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</si>
  <si>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</si>
  <si>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</si>
  <si>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</si>
  <si>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</si>
  <si>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</si>
  <si>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</si>
  <si>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</si>
  <si>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</si>
  <si>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</si>
  <si>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</si>
  <si>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</si>
  <si>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</si>
  <si>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</si>
  <si>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</si>
  <si>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</si>
  <si>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</si>
  <si>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</si>
  <si>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</si>
  <si>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</si>
  <si>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</si>
  <si>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</si>
  <si>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</si>
  <si>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</si>
  <si>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</si>
  <si>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</si>
  <si>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</si>
  <si>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</si>
  <si>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</si>
  <si>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</si>
  <si>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</si>
  <si>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</si>
  <si>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</si>
  <si>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</si>
  <si>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</si>
  <si>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</si>
  <si>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</si>
  <si>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</si>
  <si>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</si>
  <si>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</si>
  <si>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</si>
  <si>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</si>
  <si>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</si>
  <si>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</si>
  <si>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1.39</t>
  </si>
  <si>
    <t>上水道事業会計</t>
  </si>
  <si>
    <t>一般会計</t>
  </si>
  <si>
    <t>介護保険事業特別会計</t>
  </si>
  <si>
    <t>国民健康保険事業特別会計</t>
  </si>
  <si>
    <t>▲ 2.59</t>
  </si>
  <si>
    <t>▲ 1.20</t>
  </si>
  <si>
    <t>▲ 0.91</t>
  </si>
  <si>
    <t>▲ 0.31</t>
  </si>
  <si>
    <t>下水道事業会計</t>
  </si>
  <si>
    <t>後期高齢者医療特別会計</t>
  </si>
  <si>
    <t>自転車競技事業特別会計</t>
  </si>
  <si>
    <t>病院事業会計</t>
  </si>
  <si>
    <t>▲ 0.47</t>
  </si>
  <si>
    <t>▲ 0.36</t>
  </si>
  <si>
    <t>▲ 1.29</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</si>
  <si>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</si>
  <si>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</si>
  <si>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</si>
  <si>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</si>
  <si>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</si>
  <si>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</si>
  <si>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</si>
  <si>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</si>
  <si>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</si>
  <si>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岸和田市貝塚市清掃施設組合（一般会計）</t>
  </si>
  <si>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</si>
  <si>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</si>
  <si>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</si>
  <si>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大阪広域水道企業団（水道事業会計）</t>
    <rPh sb="2" eb="4">
      <t>コウイキ</t>
    </rPh>
    <rPh sb="4" eb="6">
      <t>スイドウ</t>
    </rPh>
    <rPh sb="6" eb="8">
      <t>キギョウ</t>
    </rPh>
    <rPh sb="8" eb="9">
      <t>ダン</t>
    </rPh>
    <rPh sb="12" eb="14">
      <t>ジギョウ</t>
    </rPh>
    <rPh sb="14" eb="1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</si>
  <si>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</si>
  <si>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岸和田市公園緑化協会</t>
    <rPh sb="0" eb="4">
      <t>キシワダシ</t>
    </rPh>
    <rPh sb="4" eb="6">
      <t>コウエン</t>
    </rPh>
    <rPh sb="6" eb="8">
      <t>リョッカ</t>
    </rPh>
    <rPh sb="8" eb="10">
      <t>キョウカイ</t>
    </rPh>
    <phoneticPr fontId="2"/>
  </si>
  <si>
    <t>岸和田市ふるさと応援基金</t>
    <phoneticPr fontId="5"/>
  </si>
  <si>
    <t>岸和田市庁舎建設基金</t>
    <phoneticPr fontId="5"/>
  </si>
  <si>
    <t>公共公益施設整備基金</t>
    <phoneticPr fontId="5"/>
  </si>
  <si>
    <t>公園墓地整備事業基金</t>
    <phoneticPr fontId="5"/>
  </si>
  <si>
    <t>岸和田市地域福祉基金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</si>
  <si>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</si>
  <si>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</si>
  <si>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</si>
  <si>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</si>
  <si>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</si>
  <si>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内平均値と比較して高いものの、将来負担比率は低くなっている。これは、地方債の新規発行を抑制してきたためである。将来負担比率が低下傾向にあるため、実質公債費比率についても、今後は低下してくるものと想定される。</t>
    <rPh sb="13" eb="14">
      <t>ナイ</t>
    </rPh>
    <rPh sb="14" eb="17">
      <t>ヘイキンチ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</si>
  <si>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</si>
  <si>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</si>
  <si>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</si>
  <si>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比率が低下している。一方で、有形固定資産減価償却率は類似団体内平均値よりも高く、上昇傾向にあるが、主な要因としては、認定こども園・幼稚園・保育所の有形固定資産減価償却率が77.6％であること、橋りょう・トンネルの有形固定資産減価償却率が76.0％であることなどが挙げられる。公共施設等総合管理計画に基づき、今後、公共施設等の適切な整備と維持管理に取り組んでいく。</t>
    <rPh sb="53" eb="54">
      <t>ナイ</t>
    </rPh>
    <rPh sb="54" eb="57">
      <t>ヘイキンチ</t>
    </rPh>
    <rPh sb="81" eb="83">
      <t>ニンテイ</t>
    </rPh>
    <rPh sb="86" eb="87">
      <t>エン</t>
    </rPh>
    <rPh sb="88" eb="91">
      <t>ヨウチエン</t>
    </rPh>
    <rPh sb="92" eb="94">
      <t>ホイク</t>
    </rPh>
    <rPh sb="94" eb="95">
      <t>ショ</t>
    </rPh>
    <rPh sb="119" eb="120">
      <t>キョウ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</si>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</sst>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ED50-4006-A1CF-1E983EEC21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17463</c:v>
                </c:pt>
                <c:pt idx="1">
                  <c:v>25951</c:v>
                </c:pt>
                <c:pt idx="2">
                  <c:v>27802</c:v>
                </c:pt>
                <c:pt idx="3">
                  <c:v>11497</c:v>
                </c:pt>
                <c:pt idx="4">
                  <c:v>16949</c:v>
                </c:pt>
              </c:numCache>
            </c:numRef>
          </c:val>
          <c:smooth val="0"/>
          <c:extLst>
            <c:ext xmlns:c16="http://schemas.microsoft.com/office/drawing/2014/chart" uri="{C3380CC4-5D6E-409C-BE32-E72D297353CC}">
              <c16:uniqueId val="{00000001-ED50-4006-A1CF-1E983EEC21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0.24</c:v>
                </c:pt>
                <c:pt idx="1">
                  <c:v>0.21</c:v>
                </c:pt>
                <c:pt idx="2">
                  <c:v>0.27</c:v>
                </c:pt>
                <c:pt idx="3">
                  <c:v>0.71</c:v>
                </c:pt>
                <c:pt idx="4">
                  <c:v>1.86</c:v>
                </c:pt>
              </c:numCache>
            </c:numRef>
          </c:val>
          <c:extLst>
            <c:ext xmlns:c16="http://schemas.microsoft.com/office/drawing/2014/chart" uri="{C3380CC4-5D6E-409C-BE32-E72D297353CC}">
              <c16:uniqueId val="{00000000-5FAE-4AEA-AEC6-9574418F0F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c:v>
                </c:pt>
                <c:pt idx="1">
                  <c:v>6.12</c:v>
                </c:pt>
                <c:pt idx="2">
                  <c:v>6.22</c:v>
                </c:pt>
                <c:pt idx="3">
                  <c:v>6.5</c:v>
                </c:pt>
                <c:pt idx="4">
                  <c:v>6.73</c:v>
                </c:pt>
              </c:numCache>
            </c:numRef>
          </c:val>
          <c:extLst>
            <c:ext xmlns:c16="http://schemas.microsoft.com/office/drawing/2014/chart" uri="{C3380CC4-5D6E-409C-BE32-E72D297353CC}">
              <c16:uniqueId val="{00000001-5FAE-4AEA-AEC6-9574418F0F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-1.39</c:v>
                </c:pt>
                <c:pt idx="2">
                  <c:v>0.06</c:v>
                </c:pt>
                <c:pt idx="3">
                  <c:v>0.76</c:v>
                </c:pt>
                <c:pt idx="4">
                  <c:v>1.1599999999999999</c:v>
                </c:pt>
              </c:numCache>
            </c:numRef>
          </c:val>
          <c:smooth val="0"/>
          <c:extLst>
            <c:ext xmlns:c16="http://schemas.microsoft.com/office/drawing/2014/chart" uri="{C3380CC4-5D6E-409C-BE32-E72D297353CC}">
              <c16:uniqueId val="{00000002-5FAE-4AEA-AEC6-9574418F0F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6AA-463C-93EC-86D0BF02C2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AA-463C-93EC-86D0BF02C217}"/>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0.44</c:v>
                </c:pt>
                <c:pt idx="2">
                  <c:v>0.47</c:v>
                </c:pt>
                <c:pt idx="3">
                  <c:v>#N/A</c:v>
                </c:pt>
                <c:pt idx="4">
                  <c:v>0.36</c:v>
                </c:pt>
                <c:pt idx="5">
                  <c:v>#N/A</c:v>
                </c:pt>
                <c:pt idx="6">
                  <c:v>1.29</c:v>
                </c:pt>
                <c:pt idx="7">
                  <c:v>#N/A</c:v>
                </c:pt>
                <c:pt idx="8">
                  <c:v>#N/A</c:v>
                </c:pt>
                <c:pt idx="9">
                  <c:v>0.04</c:v>
                </c:pt>
              </c:numCache>
            </c:numRef>
          </c:val>
          <c:extLst>
            <c:ext xmlns:c16="http://schemas.microsoft.com/office/drawing/2014/chart" uri="{C3380CC4-5D6E-409C-BE32-E72D297353CC}">
              <c16:uniqueId val="{00000002-E6AA-463C-93EC-86D0BF02C217}"/>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0.02</c:v>
                </c:pt>
                <c:pt idx="4">
                  <c:v>#N/A</c:v>
                </c:pt>
                <c:pt idx="5">
                  <c:v>0.02</c:v>
                </c:pt>
                <c:pt idx="6">
                  <c:v>#N/A</c:v>
                </c:pt>
                <c:pt idx="7">
                  <c:v>0</c:v>
                </c:pt>
                <c:pt idx="8">
                  <c:v>#N/A</c:v>
                </c:pt>
                <c:pt idx="9">
                  <c:v>0.04</c:v>
                </c:pt>
              </c:numCache>
            </c:numRef>
          </c:val>
          <c:extLst>
            <c:ext xmlns:c16="http://schemas.microsoft.com/office/drawing/2014/chart" uri="{C3380CC4-5D6E-409C-BE32-E72D297353CC}">
              <c16:uniqueId val="{00000003-E6AA-463C-93EC-86D0BF02C21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4-E6AA-463C-93EC-86D0BF02C21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0.16</c:v>
                </c:pt>
                <c:pt idx="8">
                  <c:v>#N/A</c:v>
                </c:pt>
                <c:pt idx="9">
                  <c:v>0.17</c:v>
                </c:pt>
              </c:numCache>
            </c:numRef>
          </c:val>
          <c:extLst>
            <c:ext xmlns:c16="http://schemas.microsoft.com/office/drawing/2014/chart" uri="{C3380CC4-5D6E-409C-BE32-E72D297353CC}">
              <c16:uniqueId val="{00000005-E6AA-463C-93EC-86D0BF02C21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2.59</c:v>
                </c:pt>
                <c:pt idx="1">
                  <c:v>#N/A</c:v>
                </c:pt>
                <c:pt idx="2">
                  <c:v>1.2</c:v>
                </c:pt>
                <c:pt idx="3">
                  <c:v>#N/A</c:v>
                </c:pt>
                <c:pt idx="4">
                  <c:v>0.91</c:v>
                </c:pt>
                <c:pt idx="5">
                  <c:v>#N/A</c:v>
                </c:pt>
                <c:pt idx="6">
                  <c:v>0.31</c:v>
                </c:pt>
                <c:pt idx="7">
                  <c:v>#N/A</c:v>
                </c:pt>
                <c:pt idx="8">
                  <c:v>#N/A</c:v>
                </c:pt>
                <c:pt idx="9">
                  <c:v>0.7</c:v>
                </c:pt>
              </c:numCache>
            </c:numRef>
          </c:val>
          <c:extLst>
            <c:ext xmlns:c16="http://schemas.microsoft.com/office/drawing/2014/chart" uri="{C3380CC4-5D6E-409C-BE32-E72D297353CC}">
              <c16:uniqueId val="{00000006-E6AA-463C-93EC-86D0BF02C21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0.64</c:v>
                </c:pt>
                <c:pt idx="2">
                  <c:v>#N/A</c:v>
                </c:pt>
                <c:pt idx="3">
                  <c:v>0.8</c:v>
                </c:pt>
                <c:pt idx="4">
                  <c:v>#N/A</c:v>
                </c:pt>
                <c:pt idx="5">
                  <c:v>0.95</c:v>
                </c:pt>
                <c:pt idx="6">
                  <c:v>#N/A</c:v>
                </c:pt>
                <c:pt idx="7">
                  <c:v>0.79</c:v>
                </c:pt>
                <c:pt idx="8">
                  <c:v>#N/A</c:v>
                </c:pt>
                <c:pt idx="9">
                  <c:v>1.1100000000000001</c:v>
                </c:pt>
              </c:numCache>
            </c:numRef>
          </c:val>
          <c:extLst>
            <c:ext xmlns:c16="http://schemas.microsoft.com/office/drawing/2014/chart" uri="{C3380CC4-5D6E-409C-BE32-E72D297353CC}">
              <c16:uniqueId val="{00000007-E6AA-463C-93EC-86D0BF02C2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0.23</c:v>
                </c:pt>
                <c:pt idx="2">
                  <c:v>#N/A</c:v>
                </c:pt>
                <c:pt idx="3">
                  <c:v>0.21</c:v>
                </c:pt>
                <c:pt idx="4">
                  <c:v>#N/A</c:v>
                </c:pt>
                <c:pt idx="5">
                  <c:v>0.27</c:v>
                </c:pt>
                <c:pt idx="6">
                  <c:v>#N/A</c:v>
                </c:pt>
                <c:pt idx="7">
                  <c:v>0.7</c:v>
                </c:pt>
                <c:pt idx="8">
                  <c:v>#N/A</c:v>
                </c:pt>
                <c:pt idx="9">
                  <c:v>1.85</c:v>
                </c:pt>
              </c:numCache>
            </c:numRef>
          </c:val>
          <c:extLst>
            <c:ext xmlns:c16="http://schemas.microsoft.com/office/drawing/2014/chart" uri="{C3380CC4-5D6E-409C-BE32-E72D297353CC}">
              <c16:uniqueId val="{00000008-E6AA-463C-93EC-86D0BF02C21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5.79</c:v>
                </c:pt>
                <c:pt idx="2">
                  <c:v>#N/A</c:v>
                </c:pt>
                <c:pt idx="3">
                  <c:v>6.58</c:v>
                </c:pt>
                <c:pt idx="4">
                  <c:v>#N/A</c:v>
                </c:pt>
                <c:pt idx="5">
                  <c:v>6.97</c:v>
                </c:pt>
                <c:pt idx="6">
                  <c:v>#N/A</c:v>
                </c:pt>
                <c:pt idx="7">
                  <c:v>2.02</c:v>
                </c:pt>
                <c:pt idx="8">
                  <c:v>#N/A</c:v>
                </c:pt>
                <c:pt idx="9">
                  <c:v>2.41</c:v>
                </c:pt>
              </c:numCache>
            </c:numRef>
          </c:val>
          <c:extLst>
            <c:ext xmlns:c16="http://schemas.microsoft.com/office/drawing/2014/chart" uri="{C3380CC4-5D6E-409C-BE32-E72D297353CC}">
              <c16:uniqueId val="{00000009-E6AA-463C-93EC-86D0BF02C2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8816</c:v>
                </c:pt>
                <c:pt idx="5">
                  <c:v>8557</c:v>
                </c:pt>
                <c:pt idx="8">
                  <c:v>8640</c:v>
                </c:pt>
                <c:pt idx="11">
                  <c:v>8264</c:v>
                </c:pt>
                <c:pt idx="14">
                  <c:v>8181</c:v>
                </c:pt>
              </c:numCache>
            </c:numRef>
          </c:val>
          <c:extLst>
            <c:ext xmlns:c16="http://schemas.microsoft.com/office/drawing/2014/chart" uri="{C3380CC4-5D6E-409C-BE32-E72D297353CC}">
              <c16:uniqueId val="{00000000-D715-4BC5-94F9-5AEBE3B32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715-4BC5-94F9-5AEBE3B32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D715-4BC5-94F9-5AEBE3B32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1345</c:v>
                </c:pt>
                <c:pt idx="3">
                  <c:v>1165</c:v>
                </c:pt>
                <c:pt idx="6">
                  <c:v>966</c:v>
                </c:pt>
                <c:pt idx="9">
                  <c:v>728</c:v>
                </c:pt>
                <c:pt idx="12">
                  <c:v>446</c:v>
                </c:pt>
              </c:numCache>
            </c:numRef>
          </c:val>
          <c:extLst>
            <c:ext xmlns:c16="http://schemas.microsoft.com/office/drawing/2014/chart" uri="{C3380CC4-5D6E-409C-BE32-E72D297353CC}">
              <c16:uniqueId val="{00000003-D715-4BC5-94F9-5AEBE3B32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2485</c:v>
                </c:pt>
                <c:pt idx="3">
                  <c:v>2711</c:v>
                </c:pt>
                <c:pt idx="6">
                  <c:v>2647</c:v>
                </c:pt>
                <c:pt idx="9">
                  <c:v>2646</c:v>
                </c:pt>
                <c:pt idx="12">
                  <c:v>2651</c:v>
                </c:pt>
              </c:numCache>
            </c:numRef>
          </c:val>
          <c:extLst>
            <c:ext xmlns:c16="http://schemas.microsoft.com/office/drawing/2014/chart" uri="{C3380CC4-5D6E-409C-BE32-E72D297353CC}">
              <c16:uniqueId val="{00000004-D715-4BC5-94F9-5AEBE3B32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15-4BC5-94F9-5AEBE3B32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15-4BC5-94F9-5AEBE3B32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8632</c:v>
                </c:pt>
                <c:pt idx="3">
                  <c:v>8487</c:v>
                </c:pt>
                <c:pt idx="6">
                  <c:v>7883</c:v>
                </c:pt>
                <c:pt idx="9">
                  <c:v>7426</c:v>
                </c:pt>
                <c:pt idx="12">
                  <c:v>7273</c:v>
                </c:pt>
              </c:numCache>
            </c:numRef>
          </c:val>
          <c:extLst>
            <c:ext xmlns:c16="http://schemas.microsoft.com/office/drawing/2014/chart" uri="{C3380CC4-5D6E-409C-BE32-E72D297353CC}">
              <c16:uniqueId val="{00000007-D715-4BC5-94F9-5AEBE3B32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3697</c:v>
                </c:pt>
                <c:pt idx="2">
                  <c:v>#N/A</c:v>
                </c:pt>
                <c:pt idx="3">
                  <c:v>#N/A</c:v>
                </c:pt>
                <c:pt idx="4">
                  <c:v>3858</c:v>
                </c:pt>
                <c:pt idx="5">
                  <c:v>#N/A</c:v>
                </c:pt>
                <c:pt idx="6">
                  <c:v>#N/A</c:v>
                </c:pt>
                <c:pt idx="7">
                  <c:v>2907</c:v>
                </c:pt>
                <c:pt idx="8">
                  <c:v>#N/A</c:v>
                </c:pt>
                <c:pt idx="9">
                  <c:v>#N/A</c:v>
                </c:pt>
                <c:pt idx="10">
                  <c:v>2587</c:v>
                </c:pt>
                <c:pt idx="11">
                  <c:v>#N/A</c:v>
                </c:pt>
                <c:pt idx="12">
                  <c:v>#N/A</c:v>
                </c:pt>
                <c:pt idx="13">
                  <c:v>2240</c:v>
                </c:pt>
                <c:pt idx="14">
                  <c:v>#N/A</c:v>
                </c:pt>
              </c:numCache>
            </c:numRef>
          </c:val>
          <c:smooth val="0"/>
          <c:extLst>
            <c:ext xmlns:c16="http://schemas.microsoft.com/office/drawing/2014/chart" uri="{C3380CC4-5D6E-409C-BE32-E72D297353CC}">
              <c16:uniqueId val="{00000008-D715-4BC5-94F9-5AEBE3B32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78787</c:v>
                </c:pt>
                <c:pt idx="5">
                  <c:v>77177</c:v>
                </c:pt>
                <c:pt idx="8">
                  <c:v>75308</c:v>
                </c:pt>
                <c:pt idx="11">
                  <c:v>73280</c:v>
                </c:pt>
                <c:pt idx="14">
                  <c:v>71586</c:v>
                </c:pt>
              </c:numCache>
            </c:numRef>
          </c:val>
          <c:extLst>
            <c:ext xmlns:c16="http://schemas.microsoft.com/office/drawing/2014/chart" uri="{C3380CC4-5D6E-409C-BE32-E72D297353CC}">
              <c16:uniqueId val="{00000000-F2F6-48E0-8F23-EFF37A34E6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11519</c:v>
                </c:pt>
                <c:pt idx="5">
                  <c:v>11254</c:v>
                </c:pt>
                <c:pt idx="8">
                  <c:v>11248</c:v>
                </c:pt>
                <c:pt idx="11">
                  <c:v>10894</c:v>
                </c:pt>
                <c:pt idx="14">
                  <c:v>10720</c:v>
                </c:pt>
              </c:numCache>
            </c:numRef>
          </c:val>
          <c:extLst>
            <c:ext xmlns:c16="http://schemas.microsoft.com/office/drawing/2014/chart" uri="{C3380CC4-5D6E-409C-BE32-E72D297353CC}">
              <c16:uniqueId val="{00000001-F2F6-48E0-8F23-EFF37A34E6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8071</c:v>
                </c:pt>
                <c:pt idx="5">
                  <c:v>7749</c:v>
                </c:pt>
                <c:pt idx="8">
                  <c:v>7978</c:v>
                </c:pt>
                <c:pt idx="11">
                  <c:v>9513</c:v>
                </c:pt>
                <c:pt idx="14">
                  <c:v>11040</c:v>
                </c:pt>
              </c:numCache>
            </c:numRef>
          </c:val>
          <c:extLst>
            <c:ext xmlns:c16="http://schemas.microsoft.com/office/drawing/2014/chart" uri="{C3380CC4-5D6E-409C-BE32-E72D297353CC}">
              <c16:uniqueId val="{00000002-F2F6-48E0-8F23-EFF37A34E6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6-48E0-8F23-EFF37A34E6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6-48E0-8F23-EFF37A34E6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6-48E0-8F23-EFF37A34E6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9522</c:v>
                </c:pt>
                <c:pt idx="3">
                  <c:v>9739</c:v>
                </c:pt>
                <c:pt idx="6">
                  <c:v>9079</c:v>
                </c:pt>
                <c:pt idx="9">
                  <c:v>9278</c:v>
                </c:pt>
                <c:pt idx="12">
                  <c:v>8967</c:v>
                </c:pt>
              </c:numCache>
            </c:numRef>
          </c:val>
          <c:extLst>
            <c:ext xmlns:c16="http://schemas.microsoft.com/office/drawing/2014/chart" uri="{C3380CC4-5D6E-409C-BE32-E72D297353CC}">
              <c16:uniqueId val="{00000006-F2F6-48E0-8F23-EFF37A34E6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4354</c:v>
                </c:pt>
                <c:pt idx="3">
                  <c:v>3207</c:v>
                </c:pt>
                <c:pt idx="6">
                  <c:v>2193</c:v>
                </c:pt>
                <c:pt idx="9">
                  <c:v>1757</c:v>
                </c:pt>
                <c:pt idx="12">
                  <c:v>1841</c:v>
                </c:pt>
              </c:numCache>
            </c:numRef>
          </c:val>
          <c:extLst>
            <c:ext xmlns:c16="http://schemas.microsoft.com/office/drawing/2014/chart" uri="{C3380CC4-5D6E-409C-BE32-E72D297353CC}">
              <c16:uniqueId val="{00000007-F2F6-48E0-8F23-EFF37A34E6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29137</c:v>
                </c:pt>
                <c:pt idx="3">
                  <c:v>27961</c:v>
                </c:pt>
                <c:pt idx="6">
                  <c:v>26647</c:v>
                </c:pt>
                <c:pt idx="9">
                  <c:v>26898</c:v>
                </c:pt>
                <c:pt idx="12">
                  <c:v>24488</c:v>
                </c:pt>
              </c:numCache>
            </c:numRef>
          </c:val>
          <c:extLst>
            <c:ext xmlns:c16="http://schemas.microsoft.com/office/drawing/2014/chart" uri="{C3380CC4-5D6E-409C-BE32-E72D297353CC}">
              <c16:uniqueId val="{00000008-F2F6-48E0-8F23-EFF37A34E6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289</c:v>
                </c:pt>
                <c:pt idx="3">
                  <c:v>243</c:v>
                </c:pt>
                <c:pt idx="6">
                  <c:v>196</c:v>
                </c:pt>
                <c:pt idx="9">
                  <c:v>148</c:v>
                </c:pt>
                <c:pt idx="12">
                  <c:v>100</c:v>
                </c:pt>
              </c:numCache>
            </c:numRef>
          </c:val>
          <c:extLst>
            <c:ext xmlns:c16="http://schemas.microsoft.com/office/drawing/2014/chart" uri="{C3380CC4-5D6E-409C-BE32-E72D297353CC}">
              <c16:uniqueId val="{00000009-F2F6-48E0-8F23-EFF37A34E6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71978</c:v>
                </c:pt>
                <c:pt idx="3">
                  <c:v>70324</c:v>
                </c:pt>
                <c:pt idx="6">
                  <c:v>69742</c:v>
                </c:pt>
                <c:pt idx="9">
                  <c:v>65672</c:v>
                </c:pt>
                <c:pt idx="12">
                  <c:v>62223</c:v>
                </c:pt>
              </c:numCache>
            </c:numRef>
          </c:val>
          <c:extLst>
            <c:ext xmlns:c16="http://schemas.microsoft.com/office/drawing/2014/chart" uri="{C3380CC4-5D6E-409C-BE32-E72D297353CC}">
              <c16:uniqueId val="{0000000A-F2F6-48E0-8F23-EFF37A34E6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16905</c:v>
                </c:pt>
                <c:pt idx="2">
                  <c:v>#N/A</c:v>
                </c:pt>
                <c:pt idx="3">
                  <c:v>#N/A</c:v>
                </c:pt>
                <c:pt idx="4">
                  <c:v>15293</c:v>
                </c:pt>
                <c:pt idx="5">
                  <c:v>#N/A</c:v>
                </c:pt>
                <c:pt idx="6">
                  <c:v>#N/A</c:v>
                </c:pt>
                <c:pt idx="7">
                  <c:v>13323</c:v>
                </c:pt>
                <c:pt idx="8">
                  <c:v>#N/A</c:v>
                </c:pt>
                <c:pt idx="9">
                  <c:v>#N/A</c:v>
                </c:pt>
                <c:pt idx="10">
                  <c:v>10065</c:v>
                </c:pt>
                <c:pt idx="11">
                  <c:v>#N/A</c:v>
                </c:pt>
                <c:pt idx="12">
                  <c:v>#N/A</c:v>
                </c:pt>
                <c:pt idx="13">
                  <c:v>4272</c:v>
                </c:pt>
                <c:pt idx="14">
                  <c:v>#N/A</c:v>
                </c:pt>
              </c:numCache>
            </c:numRef>
          </c:val>
          <c:smooth val="0"/>
          <c:extLst>
            <c:ext xmlns:c16="http://schemas.microsoft.com/office/drawing/2014/chart" uri="{C3380CC4-5D6E-409C-BE32-E72D297353CC}">
              <c16:uniqueId val="{0000000B-F2F6-48E0-8F23-EFF37A34E6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2592</c:v>
                </c:pt>
                <c:pt idx="1">
                  <c:v>2749</c:v>
                </c:pt>
                <c:pt idx="2">
                  <c:v>2899</c:v>
                </c:pt>
              </c:numCache>
            </c:numRef>
          </c:val>
          <c:extLst>
            <c:ext xmlns:c16="http://schemas.microsoft.com/office/drawing/2014/chart" uri="{C3380CC4-5D6E-409C-BE32-E72D297353CC}">
              <c16:uniqueId val="{00000000-B7D7-4510-B39A-3BF6C955DC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B7D7-4510-B39A-3BF6C955DC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2975</c:v>
                </c:pt>
                <c:pt idx="1">
                  <c:v>4062</c:v>
                </c:pt>
                <c:pt idx="2">
                  <c:v>4990</c:v>
                </c:pt>
              </c:numCache>
            </c:numRef>
          </c:val>
          <c:extLst>
            <c:ext xmlns:c16="http://schemas.microsoft.com/office/drawing/2014/chart" uri="{C3380CC4-5D6E-409C-BE32-E72D297353CC}">
              <c16:uniqueId val="{00000002-B7D7-4510-B39A-3BF6C955DC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{663ECB5D-08D0-4A31-A2D5-881697875A28}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8E7-479D-AEC1-D1C2FD37A3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{0168CBAB-F8F6-4E1E-B5CA-24DB742FAB72}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E7-479D-AEC1-D1C2FD37A3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{6A0958E4-4502-4425-9409-6459425C2B47}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E7-479D-AEC1-D1C2FD37A3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{9569B99B-FEE5-49F5-B6CC-EB4F41615BBA}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E7-479D-AEC1-D1C2FD37A3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{B04FB4E1-6255-483D-939A-96F0540D7196}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E7-479D-AEC1-D1C2FD37A30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{D1DF95CE-AD4D-4E96-8B9D-DBB0D269C4A2}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8E7-479D-AEC1-D1C2FD37A30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{E4C85B88-0359-4C7B-ABF9-A9794FB04AE4}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8E7-479D-AEC1-D1C2FD37A30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{0F36BF1E-AC37-49D8-80D9-4225FBED3D11}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8E7-479D-AEC1-D1C2FD37A30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{40E1E95D-8DFF-44BA-87B4-D28478C7D310}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8E7-479D-AEC1-D1C2FD37A3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66.599999999999994</c:v>
                </c:pt>
                <c:pt idx="16">
                  <c:v>66.7</c:v>
                </c:pt>
                <c:pt idx="24">
                  <c:v>69.8</c:v>
                </c:pt>
                <c:pt idx="32">
                  <c:v>71</c:v>
                </c:pt>
              </c:numCache>
            </c:numRef>
          </c:xVal>
          <c:yVal>
            <c:numRef>
              <c:f>公会計指標分析・財政指標組合せ分析表!$BP$51:$DC$51</c:f>
              <c:numCache>
                <c:formatCode>#,##0.0;"▲ "#,##0.0</c:formatCode>
                <c:ptCount val="40"/>
                <c:pt idx="0">
                  <c:v>47.6</c:v>
                </c:pt>
                <c:pt idx="8">
                  <c:v>43.9</c:v>
                </c:pt>
                <c:pt idx="16">
                  <c:v>38.200000000000003</c:v>
                </c:pt>
                <c:pt idx="24">
                  <c:v>28.1</c:v>
                </c:pt>
                <c:pt idx="32">
                  <c:v>11.6</c:v>
                </c:pt>
              </c:numCache>
            </c:numRef>
          </c:yVal>
          <c:smooth val="0"/>
          <c:extLst>
            <c:ext xmlns:c16="http://schemas.microsoft.com/office/drawing/2014/chart" uri="{C3380CC4-5D6E-409C-BE32-E72D297353CC}">
              <c16:uniqueId val="{00000009-58E7-479D-AEC1-D1C2FD37A3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{02EBBC41-2D48-4F5B-AC9A-31237BEFAA14}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8E7-479D-AEC1-D1C2FD37A3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{2F0B6EFF-FFC5-4F7B-B013-0845D70FEB46}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E7-479D-AEC1-D1C2FD37A3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{21464215-E5DF-45DE-BA05-0AA9B3F46408}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E7-479D-AEC1-D1C2FD37A3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{92E5A0A1-A2BC-4A0A-9988-E9E6ACC68266}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E7-479D-AEC1-D1C2FD37A3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{CECC5F26-B3A9-4A34-AEB7-61ED95976B49}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E7-479D-AEC1-D1C2FD37A302}"/>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{9A837F0B-3C5E-411A-AA0B-A6629806317E}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8E7-479D-AEC1-D1C2FD37A3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{E2B37702-3228-4FD8-AC12-8BE614710BA5}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8E7-479D-AEC1-D1C2FD37A3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{8EFF5884-AC2E-4C99-8F9D-D7074A2C0FBD}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8E7-479D-AEC1-D1C2FD37A3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{81855309-C759-4011-A0EB-944B4918DA6D}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8E7-479D-AEC1-D1C2FD37A3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58E7-479D-AEC1-D1C2FD37A30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{DEF1ED4E-E0BE-4D48-996B-18D41133980B}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C3-4AA4-BB83-4366E74E29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{6842CF51-B244-4226-951D-80CD70E979B6}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C3-4AA4-BB83-4366E74E29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{8C7FB9FE-58D7-4F98-AA62-6D44828FBAE9}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C3-4AA4-BB83-4366E74E29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{F28475A5-36A0-4525-89FB-F3DBBADDF353}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C3-4AA4-BB83-4366E74E29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{240F5F7A-F03A-4D99-885A-C46749C9F8B2}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C3-4AA4-BB83-4366E74E29D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{286B7102-1D1A-40ED-9B99-EBE9A9F519F1}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C3-4AA4-BB83-4366E74E29D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{008B2091-B2FB-4635-B767-485DF35EC129}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C3-4AA4-BB83-4366E74E29D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{B5BFCAF7-D6B0-433C-94B9-D89EF1F92C26}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C3-4AA4-BB83-4366E74E29D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{9F32AADD-48CA-4900-86FE-0D011E1082EC}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C3-4AA4-BB83-4366E74E29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10.5</c:v>
                </c:pt>
                <c:pt idx="16">
                  <c:v>9.9</c:v>
                </c:pt>
                <c:pt idx="24">
                  <c:v>8.8000000000000007</c:v>
                </c:pt>
                <c:pt idx="32">
                  <c:v>7.2</c:v>
                </c:pt>
              </c:numCache>
            </c:numRef>
          </c:xVal>
          <c:yVal>
            <c:numRef>
              <c:f>公会計指標分析・財政指標組合せ分析表!$BP$73:$DC$73</c:f>
              <c:numCache>
                <c:formatCode>#,##0.0;"▲ "#,##0.0</c:formatCode>
                <c:ptCount val="40"/>
                <c:pt idx="0">
                  <c:v>47.6</c:v>
                </c:pt>
                <c:pt idx="8">
                  <c:v>43.9</c:v>
                </c:pt>
                <c:pt idx="16">
                  <c:v>38.200000000000003</c:v>
                </c:pt>
                <c:pt idx="24">
                  <c:v>28.1</c:v>
                </c:pt>
                <c:pt idx="32">
                  <c:v>11.6</c:v>
                </c:pt>
              </c:numCache>
            </c:numRef>
          </c:yVal>
          <c:smooth val="0"/>
          <c:extLst>
            <c:ext xmlns:c16="http://schemas.microsoft.com/office/drawing/2014/chart" uri="{C3380CC4-5D6E-409C-BE32-E72D297353CC}">
              <c16:uniqueId val="{00000009-25C3-4AA4-BB83-4366E74E29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4.998880065648017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{658DC8C9-EBDB-4638-A6DF-26A7DF5F9858}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C3-4AA4-BB83-4366E74E29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{FB297166-5EF0-4765-B386-58BCBA1443D9}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C3-4AA4-BB83-4366E74E29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{1F6E04A7-B8AA-4B37-9A2F-3A6853FFB850}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C3-4AA4-BB83-4366E74E29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{A2A85853-E8C4-4665-9A79-C72457A79F94}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C3-4AA4-BB83-4366E74E29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{1B6CF0F9-F955-4734-AA30-EBBA20E6682D}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C3-4AA4-BB83-4366E74E29D7}"/>
                </c:ext>
              </c:extLst>
            </c:dLbl>
            <c:dLbl>
              <c:idx val="8"/>
              <c:layout>
                <c:manualLayout>
                  <c:x val="-2.6710997734770581E-2"/>
                  <c:y val="-7.48444935191077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{924D8A51-170D-4BDC-8D98-2F5AF409F4B7}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C3-4AA4-BB83-4366E74E29D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{3B0A7618-F0DB-4D56-970B-0297E3BEE7DF}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C3-4AA4-BB83-4366E74E29D7}"/>
                </c:ext>
              </c:extLst>
            </c:dLbl>
            <c:dLbl>
              <c:idx val="24"/>
              <c:layout>
                <c:manualLayout>
                  <c:x val="-4.066737254064088E-2"/>
                  <c:y val="-4.99888006564801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{6D9413EF-6231-48A6-9C37-A4A7CAF26B51}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C3-4AA4-BB83-4366E74E29D7}"/>
                </c:ext>
              </c:extLst>
            </c:dLbl>
            <c:dLbl>
              <c:idx val="32"/>
              <c:layout>
                <c:manualLayout>
                  <c:x val="-2.2473312909510289E-2"/>
                  <c:y val="-7.484449351910772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{C8A4706E-F7BE-48F4-A8E2-F707B982E612}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C3-4AA4-BB83-4366E74E2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25C3-4AA4-BB83-4366E74E29D7}"/>
            </c:ext>
          </c:extLst>
        </c:ser>
        <c:dLbls>
          <c:showLegendKey val="0"/>
          <c:showVal val="1"/>
          <c:showCatName val="0"/>
          <c:showSerName val="0"/>
          <c:showPercent val="0"/>
          <c:showBubbleSize val="0"/>
        </c:dLbls>
        <c:axId val="84219776"/>
        <c:axId val="84234240"/>
      </c:scatterChart>
      <c:valAx>
        <c:axId val="84219776"/>
        <c:scaling>
          <c:orientation val="maxMin"/>
          <c:max val="12"/>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平成初頭の集中的な大規模建設投資の財源として発行した地方債に係る元利償還金が大きな割合を占めているが、平成</a:t>
          </a:r>
          <a:r>
            <a:rPr kumimoji="1" lang="en-US" altLang="ja-JP" sz="1400">
              <a:solidFill>
                <a:srgbClr val="000000"/>
              </a:solidFill>
              <a:latin typeface="ＭＳ ゴシック" pitchFamily="49" charset="-128"/>
              <a:ea typeface="ＭＳ ゴシック" pitchFamily="49" charset="-128"/>
            </a:rPr>
            <a:t>26</a:t>
          </a:r>
          <a:r>
            <a:rPr kumimoji="1" lang="ja-JP" altLang="en-US" sz="1400">
              <a:solidFill>
                <a:srgbClr val="000000"/>
              </a:solidFill>
              <a:latin typeface="ＭＳ ゴシック" pitchFamily="49" charset="-128"/>
              <a:ea typeface="ＭＳ ゴシック" pitchFamily="49" charset="-128"/>
            </a:rPr>
            <a:t>年度以降、徐々に償還が終了していることから減少傾向にある。</a:t>
          </a:r>
        </a:p>
        <a:p>
          <a:r>
            <a:rPr kumimoji="1" lang="ja-JP" altLang="en-US" sz="1400">
              <a:solidFill>
                <a:srgbClr val="000000"/>
              </a:solidFill>
              <a:latin typeface="ＭＳ ゴシック" pitchFamily="49" charset="-128"/>
              <a:ea typeface="ＭＳ ゴシック" pitchFamily="49" charset="-128"/>
            </a:rPr>
            <a:t>　また、組合等が起こした地方債の元利償還金に対する負担金等においても、岸和田市貝塚市清掃施設組合の新設移転の財源として発行した地方債の償還が順次終了していることから減少傾向にある。</a:t>
          </a:r>
        </a:p>
        <a:p>
          <a:r>
            <a:rPr kumimoji="1" lang="ja-JP" altLang="en-US" sz="1400">
              <a:solidFill>
                <a:srgbClr val="000000"/>
              </a:solidFill>
              <a:latin typeface="ＭＳ ゴシック" pitchFamily="49" charset="-128"/>
              <a:ea typeface="ＭＳ ゴシック" pitchFamily="49" charset="-128"/>
            </a:rPr>
            <a:t>　今後も、地方債の新規発行を抑制し、実質公債費比率の改善を図っていく。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初頭の集中的な大規模建設投資の財源として発行した地方債の残高が将来負担比率を押し上げていたが、近年においては、事業の選択と集中により地方債の新規発行を抑制していることにより、ストックベースでは着実に改善している。</a:t>
          </a:r>
        </a:p>
        <a:p>
          <a:r>
            <a:rPr kumimoji="1" lang="ja-JP" altLang="en-US" sz="1400">
              <a:solidFill>
                <a:srgbClr val="000000"/>
              </a:solidFill>
              <a:latin typeface="ＭＳ ゴシック" pitchFamily="49" charset="-128"/>
              <a:ea typeface="ＭＳ ゴシック" pitchFamily="49" charset="-128"/>
            </a:rPr>
            <a:t>　また、「行財政再建プラン</a:t>
          </a:r>
          <a:r>
            <a:rPr kumimoji="1" lang="en-US" altLang="ja-JP" sz="1400">
              <a:solidFill>
                <a:srgbClr val="000000"/>
              </a:solidFill>
              <a:latin typeface="ＭＳ ゴシック" pitchFamily="49" charset="-128"/>
              <a:ea typeface="ＭＳ ゴシック" pitchFamily="49" charset="-128"/>
            </a:rPr>
            <a:t>【2021</a:t>
          </a:r>
          <a:r>
            <a:rPr kumimoji="1" lang="ja-JP" altLang="en-US" sz="1400">
              <a:solidFill>
                <a:srgbClr val="000000"/>
              </a:solidFill>
              <a:latin typeface="ＭＳ ゴシック" pitchFamily="49" charset="-128"/>
              <a:ea typeface="ＭＳ ゴシック" pitchFamily="49" charset="-128"/>
            </a:rPr>
            <a:t>年</a:t>
          </a:r>
          <a:r>
            <a:rPr kumimoji="1" lang="en-US" altLang="ja-JP" sz="1400">
              <a:solidFill>
                <a:srgbClr val="000000"/>
              </a:solidFill>
              <a:latin typeface="ＭＳ ゴシック" pitchFamily="49" charset="-128"/>
              <a:ea typeface="ＭＳ ゴシック" pitchFamily="49" charset="-128"/>
            </a:rPr>
            <a:t>3</a:t>
          </a:r>
          <a:r>
            <a:rPr kumimoji="1" lang="ja-JP" altLang="en-US" sz="1400">
              <a:solidFill>
                <a:srgbClr val="000000"/>
              </a:solidFill>
              <a:latin typeface="ＭＳ ゴシック" pitchFamily="49" charset="-128"/>
              <a:ea typeface="ＭＳ ゴシック" pitchFamily="49" charset="-128"/>
            </a:rPr>
            <a:t>月版</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」において民間委託化等による人員体制の見直しを掲げており、本プランを着実に実施することで、引き続き、将来負担比率の改善を図っていく。</a:t>
          </a:r>
        </a:p>
        <a:p>
          <a:r>
            <a:rPr kumimoji="1" lang="ja-JP" altLang="en-US" sz="1400">
              <a:solidFill>
                <a:srgbClr val="000000"/>
              </a:solidFill>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億円であり、前年度と比べ約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これは主に、岸和田市ふるさと応援基金が約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億円増加したこと及び剰余金編入により、財政調整基金が約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億円増加したことによるものである。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健全で規律ある財政運営を行うことにより、継続して適切に市民サービスを提供していくため、令和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日に「岸和田市健全な財政運営に関する条例」を施行した。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同条例の規定に基づき、財政調整基金を留保し、積立に努めていく。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また、今後予定されている大規模事業、公共施設の老朽化対策などの資金需要に備え、残高の確保に努めていく。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・岸和田市ふるさと応援基金：募ったふるさと寄附金を積立、寄附者の希望する各種まちづくり事業に充てるため。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・岸和田市庁舎建設基金：新庁舎の整備資金に充てるため。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億円であり、前年度と比べ約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これは主に、岸和田市ふるさと応援基金が約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億円増加したことによるものである。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今後、事業化が見込まれている庁舎建設、幼保再編、小中学校適正配置等に備え、積立に努めていく。</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年度見込み</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・岸和田市産業振興基金：約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・岸和田市庁舎建設基金：約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・教育基金：約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億円で、前年度と比べ約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これは、決算で取崩しをせず、剰余金から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億円を編入したことによるものである。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急激な収支悪化で基金の枯渇が見込まれたことにより、平成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年度から行財政再建プランの取組みを進めてきた。その効果により、令和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年度には、残高約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億円を確保し、令和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月策定の「令和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年度岸和田市財政計画」では、令和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年度までは、残高が増加する見込みとなっている。しかし、令和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年度以降は、収支悪化による残高減少が見込まれている。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日に施行した「岸和田市健全な財政運営に関する条例」には、財政調整基金について、市税収入の急激な減少、災害復旧その他臨時的な歳入の減少又は歳出の増加に対応するため、財政調整基金を留保するとし、積立について努める旨を規定している。今後も条例の趣旨に基づき、残高確保に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億円であり、前年度末と比べ、運用利息分のみの増加である。平成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年度に取崩しを行い、令和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年度まで利息分のみの増加となっている。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年度は、一般財源から約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億円の積立を行う予定である。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「岸和田市健全な財政運営に関する条例」、同規則において、財政調整基金等残高比率（財政調整基金残高</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債基金残高）を財政指標の一つとし、抵触基準を設け、また、岸和田市財政計画において、目標値を定めている。市債の償還に必要な財源を確保し、将来にわたる財政の健全な運営に資するため、目標値の達成・維持に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年度に策定した公共施設等総合管理計画において、公共施設（建築物系）の延べ床面積を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公共施設の再編検討及び適正保全を進めている。有形固定資産減価償却率については、上昇傾向にあり、類似団体内平均値より高い水準である。今後も、前述の計画に基づく取り組みを進めることにより、有形固定資産減価償却率の改善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4596003"/>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437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459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xdr:cNvSpPr txBox="1"/>
      </xdr:nvSpPr>
      <xdr:spPr>
        <a:xfrm>
          <a:off x="4813300" y="492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79" name="楕円 78"/>
        <xdr:cNvSpPr/>
      </xdr:nvSpPr>
      <xdr:spPr>
        <a:xfrm>
          <a:off x="47117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0" name="有形固定資産減価償却率該当値テキスト"/>
        <xdr:cNvSpPr txBox="1"/>
      </xdr:nvSpPr>
      <xdr:spPr>
        <a:xfrm>
          <a:off x="4813300" y="5447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81" name="楕円 80"/>
        <xdr:cNvSpPr/>
      </xdr:nvSpPr>
      <xdr:spPr>
        <a:xfrm>
          <a:off x="4000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33655</xdr:rowOff>
    </xdr:to>
    <xdr:cxnSp macro="">
      <xdr:nvCxnSpPr>
        <xdr:cNvPr id="82" name="直線コネクタ 81"/>
        <xdr:cNvCxnSpPr/>
      </xdr:nvCxnSpPr>
      <xdr:spPr>
        <a:xfrm>
          <a:off x="4051300" y="5468239"/>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3" name="楕円 82"/>
        <xdr:cNvSpPr/>
      </xdr:nvSpPr>
      <xdr:spPr>
        <a:xfrm>
          <a:off x="32385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19431</xdr:rowOff>
    </xdr:from>
    <xdr:to>
      <xdr:col>19</xdr:col>
      <xdr:colOff>136525</xdr:colOff>
      <xdr:row>31</xdr:row>
      <xdr:rowOff>153289</xdr:rowOff>
    </xdr:to>
    <xdr:cxnSp macro="">
      <xdr:nvCxnSpPr>
        <xdr:cNvPr id="84" name="直線コネクタ 83"/>
        <xdr:cNvCxnSpPr/>
      </xdr:nvCxnSpPr>
      <xdr:spPr>
        <a:xfrm>
          <a:off x="3289300" y="5334381"/>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135763</xdr:rowOff>
    </xdr:from>
    <xdr:to>
      <xdr:col>11</xdr:col>
      <xdr:colOff>187325</xdr:colOff>
      <xdr:row>31</xdr:row>
      <xdr:rowOff>65913</xdr:rowOff>
    </xdr:to>
    <xdr:sp macro="" textlink="">
      <xdr:nvSpPr>
        <xdr:cNvPr id="85" name="楕円 84"/>
        <xdr:cNvSpPr/>
      </xdr:nvSpPr>
      <xdr:spPr>
        <a:xfrm>
          <a:off x="2476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xdr:rowOff>
    </xdr:from>
    <xdr:to>
      <xdr:col>15</xdr:col>
      <xdr:colOff>136525</xdr:colOff>
      <xdr:row>31</xdr:row>
      <xdr:rowOff>19431</xdr:rowOff>
    </xdr:to>
    <xdr:cxnSp macro="">
      <xdr:nvCxnSpPr>
        <xdr:cNvPr id="86" name="直線コネクタ 85"/>
        <xdr:cNvCxnSpPr/>
      </xdr:nvCxnSpPr>
      <xdr:spPr>
        <a:xfrm>
          <a:off x="2527300" y="533006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7" name="楕円 86"/>
        <xdr:cNvSpPr/>
      </xdr:nvSpPr>
      <xdr:spPr>
        <a:xfrm>
          <a:off x="1714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15113</xdr:rowOff>
    </xdr:to>
    <xdr:cxnSp macro="">
      <xdr:nvCxnSpPr>
        <xdr:cNvPr id="88" name="直線コネクタ 87"/>
        <xdr:cNvCxnSpPr/>
      </xdr:nvCxnSpPr>
      <xdr:spPr>
        <a:xfrm>
          <a:off x="1765300" y="530415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xdr:cNvSpPr txBox="1"/>
      </xdr:nvSpPr>
      <xdr:spPr>
        <a:xfrm>
          <a:off x="38360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xdr:cNvSpPr txBox="1"/>
      </xdr:nvSpPr>
      <xdr:spPr>
        <a:xfrm>
          <a:off x="2324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xdr:cNvSpPr txBox="1"/>
      </xdr:nvSpPr>
      <xdr:spPr>
        <a:xfrm>
          <a:off x="1562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23766</xdr:rowOff>
    </xdr:from>
    <xdr:ext cx="405111" cy="259045"/>
    <xdr:sp macro="" textlink="">
      <xdr:nvSpPr>
        <xdr:cNvPr id="93" name="n_1mainValue有形固定資産減価償却率"/>
        <xdr:cNvSpPr txBox="1"/>
      </xdr:nvSpPr>
      <xdr:spPr>
        <a:xfrm>
          <a:off x="3836044" y="551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61358</xdr:rowOff>
    </xdr:from>
    <xdr:ext cx="405111" cy="259045"/>
    <xdr:sp macro="" textlink="">
      <xdr:nvSpPr>
        <xdr:cNvPr id="94" name="n_2mainValue有形固定資産減価償却率"/>
        <xdr:cNvSpPr txBox="1"/>
      </xdr:nvSpPr>
      <xdr:spPr>
        <a:xfrm>
          <a:off x="3086744" y="5376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57040</xdr:rowOff>
    </xdr:from>
    <xdr:ext cx="405111" cy="259045"/>
    <xdr:sp macro="" textlink="">
      <xdr:nvSpPr>
        <xdr:cNvPr id="95" name="n_3mainValue有形固定資産減価償却率"/>
        <xdr:cNvSpPr txBox="1"/>
      </xdr:nvSpPr>
      <xdr:spPr>
        <a:xfrm>
          <a:off x="2324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6" name="n_4mainValue有形固定資産減価償却率"/>
        <xdr:cNvSpPr txBox="1"/>
      </xdr:nvSpPr>
      <xdr:spPr>
        <a:xfrm>
          <a:off x="1562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平成初頭の集中的な大規模建設投資に係る既発債は、徐々に償還が終了し、令和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実施された市内道路事業に係る既発債の償還が終了するなど、将来負担額は減少傾向にあるものの、地方債負担は依然として大きいことから、債務償還比率は類似団体内平均値と比べると高くなっている。公債費については、元利償還のピークは過ぎたが 今後も、新発債の発行抑制を続け、債務償還比率の改善を図っていく。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xdr:cNvCxnSpPr/>
      </xdr:nvCxnSpPr>
      <xdr:spPr>
        <a:xfrm flipV="1">
          <a:off x="14793595" y="4545986"/>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xdr:cNvSpPr txBox="1"/>
      </xdr:nvSpPr>
      <xdr:spPr>
        <a:xfrm>
          <a:off x="14846300" y="57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xdr:cNvCxnSpPr/>
      </xdr:nvCxnSpPr>
      <xdr:spPr>
        <a:xfrm>
          <a:off x="14706600" y="573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xdr:cNvSpPr txBox="1"/>
      </xdr:nvSpPr>
      <xdr:spPr>
        <a:xfrm>
          <a:off x="14846300" y="432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xdr:cNvCxnSpPr/>
      </xdr:nvCxnSpPr>
      <xdr:spPr>
        <a:xfrm>
          <a:off x="14706600" y="454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xdr:cNvSpPr txBox="1"/>
      </xdr:nvSpPr>
      <xdr:spPr>
        <a:xfrm>
          <a:off x="14846300" y="501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xdr:cNvSpPr/>
      </xdr:nvSpPr>
      <xdr:spPr>
        <a:xfrm>
          <a:off x="14744700" y="51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xdr:cNvSpPr/>
      </xdr:nvSpPr>
      <xdr:spPr>
        <a:xfrm>
          <a:off x="14033500" y="5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xdr:cNvSpPr/>
      </xdr:nvSpPr>
      <xdr:spPr>
        <a:xfrm>
          <a:off x="13271500" y="522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xdr:cNvSpPr/>
      </xdr:nvSpPr>
      <xdr:spPr>
        <a:xfrm>
          <a:off x="12509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xdr:cNvSpPr/>
      </xdr:nvSpPr>
      <xdr:spPr>
        <a:xfrm>
          <a:off x="11747500" y="530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3715</xdr:rowOff>
    </xdr:from>
    <xdr:to>
      <xdr:col>76</xdr:col>
      <xdr:colOff>73025</xdr:colOff>
      <xdr:row>31</xdr:row>
      <xdr:rowOff>105315</xdr:rowOff>
    </xdr:to>
    <xdr:sp macro="" textlink="">
      <xdr:nvSpPr>
        <xdr:cNvPr id="142" name="楕円 141"/>
        <xdr:cNvSpPr/>
      </xdr:nvSpPr>
      <xdr:spPr>
        <a:xfrm>
          <a:off x="14744700" y="53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153592</xdr:rowOff>
    </xdr:from>
    <xdr:ext cx="469744" cy="259045"/>
    <xdr:sp macro="" textlink="">
      <xdr:nvSpPr>
        <xdr:cNvPr id="143" name="債務償還比率該当値テキスト"/>
        <xdr:cNvSpPr txBox="1"/>
      </xdr:nvSpPr>
      <xdr:spPr>
        <a:xfrm>
          <a:off x="14846300" y="52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64897</xdr:rowOff>
    </xdr:from>
    <xdr:to>
      <xdr:col>72</xdr:col>
      <xdr:colOff>123825</xdr:colOff>
      <xdr:row>32</xdr:row>
      <xdr:rowOff>166497</xdr:rowOff>
    </xdr:to>
    <xdr:sp macro="" textlink="">
      <xdr:nvSpPr>
        <xdr:cNvPr id="144" name="楕円 143"/>
        <xdr:cNvSpPr/>
      </xdr:nvSpPr>
      <xdr:spPr>
        <a:xfrm>
          <a:off x="14033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54515</xdr:rowOff>
    </xdr:from>
    <xdr:to>
      <xdr:col>76</xdr:col>
      <xdr:colOff>22225</xdr:colOff>
      <xdr:row>32</xdr:row>
      <xdr:rowOff>115697</xdr:rowOff>
    </xdr:to>
    <xdr:cxnSp macro="">
      <xdr:nvCxnSpPr>
        <xdr:cNvPr id="145" name="直線コネクタ 144"/>
        <xdr:cNvCxnSpPr/>
      </xdr:nvCxnSpPr>
      <xdr:spPr>
        <a:xfrm flipV="1">
          <a:off x="14084300" y="5369465"/>
          <a:ext cx="711200" cy="2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119952</xdr:rowOff>
    </xdr:from>
    <xdr:to>
      <xdr:col>68</xdr:col>
      <xdr:colOff>123825</xdr:colOff>
      <xdr:row>33</xdr:row>
      <xdr:rowOff>50102</xdr:rowOff>
    </xdr:to>
    <xdr:sp macro="" textlink="">
      <xdr:nvSpPr>
        <xdr:cNvPr id="146" name="楕円 145"/>
        <xdr:cNvSpPr/>
      </xdr:nvSpPr>
      <xdr:spPr>
        <a:xfrm>
          <a:off x="13271500" y="56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115697</xdr:rowOff>
    </xdr:from>
    <xdr:to>
      <xdr:col>72</xdr:col>
      <xdr:colOff>73025</xdr:colOff>
      <xdr:row>32</xdr:row>
      <xdr:rowOff>170752</xdr:rowOff>
    </xdr:to>
    <xdr:cxnSp macro="">
      <xdr:nvCxnSpPr>
        <xdr:cNvPr id="147" name="直線コネクタ 146"/>
        <xdr:cNvCxnSpPr/>
      </xdr:nvCxnSpPr>
      <xdr:spPr>
        <a:xfrm flipV="1">
          <a:off x="13322300" y="5602097"/>
          <a:ext cx="762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42778</xdr:rowOff>
    </xdr:from>
    <xdr:to>
      <xdr:col>64</xdr:col>
      <xdr:colOff>123825</xdr:colOff>
      <xdr:row>33</xdr:row>
      <xdr:rowOff>144378</xdr:rowOff>
    </xdr:to>
    <xdr:sp macro="" textlink="">
      <xdr:nvSpPr>
        <xdr:cNvPr id="148" name="楕円 147"/>
        <xdr:cNvSpPr/>
      </xdr:nvSpPr>
      <xdr:spPr>
        <a:xfrm>
          <a:off x="12509500" y="57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170752</xdr:rowOff>
    </xdr:from>
    <xdr:to>
      <xdr:col>68</xdr:col>
      <xdr:colOff>73025</xdr:colOff>
      <xdr:row>33</xdr:row>
      <xdr:rowOff>93578</xdr:rowOff>
    </xdr:to>
    <xdr:cxnSp macro="">
      <xdr:nvCxnSpPr>
        <xdr:cNvPr id="149" name="直線コネクタ 148"/>
        <xdr:cNvCxnSpPr/>
      </xdr:nvCxnSpPr>
      <xdr:spPr>
        <a:xfrm flipV="1">
          <a:off x="12560300" y="5657152"/>
          <a:ext cx="7620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24066</xdr:rowOff>
    </xdr:from>
    <xdr:to>
      <xdr:col>60</xdr:col>
      <xdr:colOff>123825</xdr:colOff>
      <xdr:row>33</xdr:row>
      <xdr:rowOff>125667</xdr:rowOff>
    </xdr:to>
    <xdr:sp macro="" textlink="">
      <xdr:nvSpPr>
        <xdr:cNvPr id="150" name="楕円 149"/>
        <xdr:cNvSpPr/>
      </xdr:nvSpPr>
      <xdr:spPr>
        <a:xfrm>
          <a:off x="11747500" y="5681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74867</xdr:rowOff>
    </xdr:from>
    <xdr:to>
      <xdr:col>64</xdr:col>
      <xdr:colOff>73025</xdr:colOff>
      <xdr:row>33</xdr:row>
      <xdr:rowOff>93578</xdr:rowOff>
    </xdr:to>
    <xdr:cxnSp macro="">
      <xdr:nvCxnSpPr>
        <xdr:cNvPr id="151" name="直線コネクタ 150"/>
        <xdr:cNvCxnSpPr/>
      </xdr:nvCxnSpPr>
      <xdr:spPr>
        <a:xfrm>
          <a:off x="11798300" y="5732717"/>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xdr:cNvSpPr txBox="1"/>
      </xdr:nvSpPr>
      <xdr:spPr>
        <a:xfrm>
          <a:off x="13836727" y="49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xdr:cNvSpPr txBox="1"/>
      </xdr:nvSpPr>
      <xdr:spPr>
        <a:xfrm>
          <a:off x="13087427" y="499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xdr:cNvSpPr txBox="1"/>
      </xdr:nvSpPr>
      <xdr:spPr>
        <a:xfrm>
          <a:off x="12325427" y="50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xdr:cNvSpPr txBox="1"/>
      </xdr:nvSpPr>
      <xdr:spPr>
        <a:xfrm>
          <a:off x="11563427" y="508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157624</xdr:rowOff>
    </xdr:from>
    <xdr:ext cx="469744" cy="259045"/>
    <xdr:sp macro="" textlink="">
      <xdr:nvSpPr>
        <xdr:cNvPr id="156" name="n_1mainValue債務償還比率"/>
        <xdr:cNvSpPr txBox="1"/>
      </xdr:nvSpPr>
      <xdr:spPr>
        <a:xfrm>
          <a:off x="13836727" y="564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41229</xdr:rowOff>
    </xdr:from>
    <xdr:ext cx="469744" cy="259045"/>
    <xdr:sp macro="" textlink="">
      <xdr:nvSpPr>
        <xdr:cNvPr id="157" name="n_2mainValue債務償還比率"/>
        <xdr:cNvSpPr txBox="1"/>
      </xdr:nvSpPr>
      <xdr:spPr>
        <a:xfrm>
          <a:off x="13087427" y="569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135505</xdr:rowOff>
    </xdr:from>
    <xdr:ext cx="469744" cy="259045"/>
    <xdr:sp macro="" textlink="">
      <xdr:nvSpPr>
        <xdr:cNvPr id="158" name="n_3mainValue債務償還比率"/>
        <xdr:cNvSpPr txBox="1"/>
      </xdr:nvSpPr>
      <xdr:spPr>
        <a:xfrm>
          <a:off x="12325427" y="579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116794</xdr:rowOff>
    </xdr:from>
    <xdr:ext cx="469744" cy="259045"/>
    <xdr:sp macro="" textlink="">
      <xdr:nvSpPr>
        <xdr:cNvPr id="159" name="n_4mainValue債務償還比率"/>
        <xdr:cNvSpPr txBox="1"/>
      </xdr:nvSpPr>
      <xdr:spPr>
        <a:xfrm>
          <a:off x="11563427" y="577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3" name="楕円 72"/>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4"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30480</xdr:rowOff>
    </xdr:to>
    <xdr:cxnSp macro="">
      <xdr:nvCxnSpPr>
        <xdr:cNvPr id="76" name="直線コネクタ 75"/>
        <xdr:cNvCxnSpPr/>
      </xdr:nvCxnSpPr>
      <xdr:spPr>
        <a:xfrm>
          <a:off x="3797300" y="6507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163830</xdr:rowOff>
    </xdr:to>
    <xdr:cxnSp macro="">
      <xdr:nvCxnSpPr>
        <xdr:cNvPr id="78" name="直線コネクタ 77"/>
        <xdr:cNvCxnSpPr/>
      </xdr:nvCxnSpPr>
      <xdr:spPr>
        <a:xfrm>
          <a:off x="2908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125730</xdr:rowOff>
    </xdr:to>
    <xdr:cxnSp macro="">
      <xdr:nvCxnSpPr>
        <xdr:cNvPr id="80" name="直線コネクタ 79"/>
        <xdr:cNvCxnSpPr/>
      </xdr:nvCxnSpPr>
      <xdr:spPr>
        <a:xfrm>
          <a:off x="2019300" y="644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1" name="楕円 80"/>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99060</xdr:rowOff>
    </xdr:to>
    <xdr:cxnSp macro="">
      <xdr:nvCxnSpPr>
        <xdr:cNvPr id="82" name="直線コネクタ 81"/>
        <xdr:cNvCxnSpPr/>
      </xdr:nvCxnSpPr>
      <xdr:spPr>
        <a:xfrm>
          <a:off x="1130300" y="6419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8" name="n_2mainValue【道路】&#10;有形固定資産減価償却率"/>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0"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81452</xdr:rowOff>
    </xdr:from>
    <xdr:to>
      <xdr:col>55</xdr:col>
      <xdr:colOff>50800</xdr:colOff>
      <xdr:row>41</xdr:row>
      <xdr:rowOff>11602</xdr:rowOff>
    </xdr:to>
    <xdr:sp macro="" textlink="">
      <xdr:nvSpPr>
        <xdr:cNvPr id="128" name="楕円 127"/>
        <xdr:cNvSpPr/>
      </xdr:nvSpPr>
      <xdr:spPr>
        <a:xfrm>
          <a:off x="10426700" y="69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167829</xdr:rowOff>
    </xdr:from>
    <xdr:ext cx="469744" cy="259045"/>
    <xdr:sp macro="" textlink="">
      <xdr:nvSpPr>
        <xdr:cNvPr id="129" name="【道路】&#10;一人当たり延長該当値テキスト"/>
        <xdr:cNvSpPr txBox="1"/>
      </xdr:nvSpPr>
      <xdr:spPr>
        <a:xfrm>
          <a:off x="10515600" y="685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82504</xdr:rowOff>
    </xdr:from>
    <xdr:to>
      <xdr:col>50</xdr:col>
      <xdr:colOff>165100</xdr:colOff>
      <xdr:row>41</xdr:row>
      <xdr:rowOff>12654</xdr:rowOff>
    </xdr:to>
    <xdr:sp macro="" textlink="">
      <xdr:nvSpPr>
        <xdr:cNvPr id="130" name="楕円 129"/>
        <xdr:cNvSpPr/>
      </xdr:nvSpPr>
      <xdr:spPr>
        <a:xfrm>
          <a:off x="9588500" y="6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132252</xdr:rowOff>
    </xdr:from>
    <xdr:to>
      <xdr:col>55</xdr:col>
      <xdr:colOff>0</xdr:colOff>
      <xdr:row>40</xdr:row>
      <xdr:rowOff>133304</xdr:rowOff>
    </xdr:to>
    <xdr:cxnSp macro="">
      <xdr:nvCxnSpPr>
        <xdr:cNvPr id="131" name="直線コネクタ 130"/>
        <xdr:cNvCxnSpPr/>
      </xdr:nvCxnSpPr>
      <xdr:spPr>
        <a:xfrm flipV="1">
          <a:off x="9639300" y="6990252"/>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83556</xdr:rowOff>
    </xdr:from>
    <xdr:to>
      <xdr:col>46</xdr:col>
      <xdr:colOff>38100</xdr:colOff>
      <xdr:row>41</xdr:row>
      <xdr:rowOff>13706</xdr:rowOff>
    </xdr:to>
    <xdr:sp macro="" textlink="">
      <xdr:nvSpPr>
        <xdr:cNvPr id="132" name="楕円 131"/>
        <xdr:cNvSpPr/>
      </xdr:nvSpPr>
      <xdr:spPr>
        <a:xfrm>
          <a:off x="8699500" y="69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133304</xdr:rowOff>
    </xdr:from>
    <xdr:to>
      <xdr:col>50</xdr:col>
      <xdr:colOff>114300</xdr:colOff>
      <xdr:row>40</xdr:row>
      <xdr:rowOff>134356</xdr:rowOff>
    </xdr:to>
    <xdr:cxnSp macro="">
      <xdr:nvCxnSpPr>
        <xdr:cNvPr id="133" name="直線コネクタ 132"/>
        <xdr:cNvCxnSpPr/>
      </xdr:nvCxnSpPr>
      <xdr:spPr>
        <a:xfrm flipV="1">
          <a:off x="8750300" y="699130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86482</xdr:rowOff>
    </xdr:from>
    <xdr:to>
      <xdr:col>41</xdr:col>
      <xdr:colOff>101600</xdr:colOff>
      <xdr:row>41</xdr:row>
      <xdr:rowOff>16632</xdr:rowOff>
    </xdr:to>
    <xdr:sp macro="" textlink="">
      <xdr:nvSpPr>
        <xdr:cNvPr id="134" name="楕円 133"/>
        <xdr:cNvSpPr/>
      </xdr:nvSpPr>
      <xdr:spPr>
        <a:xfrm>
          <a:off x="78105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134356</xdr:rowOff>
    </xdr:from>
    <xdr:to>
      <xdr:col>45</xdr:col>
      <xdr:colOff>177800</xdr:colOff>
      <xdr:row>40</xdr:row>
      <xdr:rowOff>137282</xdr:rowOff>
    </xdr:to>
    <xdr:cxnSp macro="">
      <xdr:nvCxnSpPr>
        <xdr:cNvPr id="135" name="直線コネクタ 134"/>
        <xdr:cNvCxnSpPr/>
      </xdr:nvCxnSpPr>
      <xdr:spPr>
        <a:xfrm flipV="1">
          <a:off x="7861300" y="69923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89316</xdr:rowOff>
    </xdr:from>
    <xdr:to>
      <xdr:col>36</xdr:col>
      <xdr:colOff>165100</xdr:colOff>
      <xdr:row>41</xdr:row>
      <xdr:rowOff>19466</xdr:rowOff>
    </xdr:to>
    <xdr:sp macro="" textlink="">
      <xdr:nvSpPr>
        <xdr:cNvPr id="136" name="楕円 135"/>
        <xdr:cNvSpPr/>
      </xdr:nvSpPr>
      <xdr:spPr>
        <a:xfrm>
          <a:off x="6921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137282</xdr:rowOff>
    </xdr:from>
    <xdr:to>
      <xdr:col>41</xdr:col>
      <xdr:colOff>50800</xdr:colOff>
      <xdr:row>40</xdr:row>
      <xdr:rowOff>140116</xdr:rowOff>
    </xdr:to>
    <xdr:cxnSp macro="">
      <xdr:nvCxnSpPr>
        <xdr:cNvPr id="137" name="直線コネクタ 136"/>
        <xdr:cNvCxnSpPr/>
      </xdr:nvCxnSpPr>
      <xdr:spPr>
        <a:xfrm flipV="1">
          <a:off x="6972300" y="69952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3781</xdr:rowOff>
    </xdr:from>
    <xdr:ext cx="469744" cy="259045"/>
    <xdr:sp macro="" textlink="">
      <xdr:nvSpPr>
        <xdr:cNvPr id="142" name="n_1mainValue【道路】&#10;一人当たり延長"/>
        <xdr:cNvSpPr txBox="1"/>
      </xdr:nvSpPr>
      <xdr:spPr>
        <a:xfrm>
          <a:off x="9391727" y="703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4833</xdr:rowOff>
    </xdr:from>
    <xdr:ext cx="469744" cy="259045"/>
    <xdr:sp macro="" textlink="">
      <xdr:nvSpPr>
        <xdr:cNvPr id="143" name="n_2mainValue【道路】&#10;一人当たり延長"/>
        <xdr:cNvSpPr txBox="1"/>
      </xdr:nvSpPr>
      <xdr:spPr>
        <a:xfrm>
          <a:off x="8515427" y="70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7759</xdr:rowOff>
    </xdr:from>
    <xdr:ext cx="469744" cy="259045"/>
    <xdr:sp macro="" textlink="">
      <xdr:nvSpPr>
        <xdr:cNvPr id="144" name="n_3mainValue【道路】&#10;一人当たり延長"/>
        <xdr:cNvSpPr txBox="1"/>
      </xdr:nvSpPr>
      <xdr:spPr>
        <a:xfrm>
          <a:off x="7626427" y="703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10593</xdr:rowOff>
    </xdr:from>
    <xdr:ext cx="469744" cy="259045"/>
    <xdr:sp macro="" textlink="">
      <xdr:nvSpPr>
        <xdr:cNvPr id="145" name="n_4mainValue【道路】&#10;一人当たり延長"/>
        <xdr:cNvSpPr txBox="1"/>
      </xdr:nvSpPr>
      <xdr:spPr>
        <a:xfrm>
          <a:off x="67374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75"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86" name="楕円 185"/>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22877</xdr:rowOff>
    </xdr:from>
    <xdr:ext cx="405111" cy="259045"/>
    <xdr:sp macro="" textlink="">
      <xdr:nvSpPr>
        <xdr:cNvPr id="187" name="【橋りょう・トンネル】&#10;有形固定資産減価償却率該当値テキスト"/>
        <xdr:cNvSpPr txBox="1"/>
      </xdr:nvSpPr>
      <xdr:spPr>
        <a:xfrm>
          <a:off x="4673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188" name="楕円 187"/>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41910</xdr:rowOff>
    </xdr:from>
    <xdr:to>
      <xdr:col>24</xdr:col>
      <xdr:colOff>63500</xdr:colOff>
      <xdr:row>63</xdr:row>
      <xdr:rowOff>95250</xdr:rowOff>
    </xdr:to>
    <xdr:cxnSp macro="">
      <xdr:nvCxnSpPr>
        <xdr:cNvPr id="189" name="直線コネクタ 188"/>
        <xdr:cNvCxnSpPr/>
      </xdr:nvCxnSpPr>
      <xdr:spPr>
        <a:xfrm>
          <a:off x="3797300" y="10843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113030</xdr:rowOff>
    </xdr:from>
    <xdr:to>
      <xdr:col>15</xdr:col>
      <xdr:colOff>101600</xdr:colOff>
      <xdr:row>63</xdr:row>
      <xdr:rowOff>43180</xdr:rowOff>
    </xdr:to>
    <xdr:sp macro="" textlink="">
      <xdr:nvSpPr>
        <xdr:cNvPr id="190" name="楕円 189"/>
        <xdr:cNvSpPr/>
      </xdr:nvSpPr>
      <xdr:spPr>
        <a:xfrm>
          <a:off x="2857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41910</xdr:rowOff>
    </xdr:to>
    <xdr:cxnSp macro="">
      <xdr:nvCxnSpPr>
        <xdr:cNvPr id="191" name="直線コネクタ 190"/>
        <xdr:cNvCxnSpPr/>
      </xdr:nvCxnSpPr>
      <xdr:spPr>
        <a:xfrm>
          <a:off x="2908300" y="10793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67310</xdr:rowOff>
    </xdr:from>
    <xdr:to>
      <xdr:col>10</xdr:col>
      <xdr:colOff>165100</xdr:colOff>
      <xdr:row>62</xdr:row>
      <xdr:rowOff>168910</xdr:rowOff>
    </xdr:to>
    <xdr:sp macro="" textlink="">
      <xdr:nvSpPr>
        <xdr:cNvPr id="192" name="楕円 191"/>
        <xdr:cNvSpPr/>
      </xdr:nvSpPr>
      <xdr:spPr>
        <a:xfrm>
          <a:off x="196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118110</xdr:rowOff>
    </xdr:from>
    <xdr:to>
      <xdr:col>15</xdr:col>
      <xdr:colOff>50800</xdr:colOff>
      <xdr:row>62</xdr:row>
      <xdr:rowOff>163830</xdr:rowOff>
    </xdr:to>
    <xdr:cxnSp macro="">
      <xdr:nvCxnSpPr>
        <xdr:cNvPr id="193" name="直線コネクタ 192"/>
        <xdr:cNvCxnSpPr/>
      </xdr:nvCxnSpPr>
      <xdr:spPr>
        <a:xfrm>
          <a:off x="2019300" y="107480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4" name="楕円 193"/>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60960</xdr:rowOff>
    </xdr:from>
    <xdr:to>
      <xdr:col>10</xdr:col>
      <xdr:colOff>114300</xdr:colOff>
      <xdr:row>62</xdr:row>
      <xdr:rowOff>118110</xdr:rowOff>
    </xdr:to>
    <xdr:cxnSp macro="">
      <xdr:nvCxnSpPr>
        <xdr:cNvPr id="195" name="直線コネクタ 194"/>
        <xdr:cNvCxnSpPr/>
      </xdr:nvCxnSpPr>
      <xdr:spPr>
        <a:xfrm>
          <a:off x="1130300" y="10690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macro="" textlink="">
      <xdr:nvSpPr>
        <xdr:cNvPr id="200" name="n_1mainValue【橋りょう・トンネル】&#10;有形固定資産減価償却率"/>
        <xdr:cNvSpPr txBox="1"/>
      </xdr:nvSpPr>
      <xdr:spPr>
        <a:xfrm>
          <a:off x="3582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34307</xdr:rowOff>
    </xdr:from>
    <xdr:ext cx="405111" cy="259045"/>
    <xdr:sp macro="" textlink="">
      <xdr:nvSpPr>
        <xdr:cNvPr id="201" name="n_2mainValue【橋りょう・トンネル】&#10;有形固定資産減価償却率"/>
        <xdr:cNvSpPr txBox="1"/>
      </xdr:nvSpPr>
      <xdr:spPr>
        <a:xfrm>
          <a:off x="2705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160037</xdr:rowOff>
    </xdr:from>
    <xdr:ext cx="405111" cy="259045"/>
    <xdr:sp macro="" textlink="">
      <xdr:nvSpPr>
        <xdr:cNvPr id="202" name="n_3mainValue【橋りょう・トンネル】&#10;有形固定資産減価償却率"/>
        <xdr:cNvSpPr txBox="1"/>
      </xdr:nvSpPr>
      <xdr:spPr>
        <a:xfrm>
          <a:off x="1816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3" name="n_4mainValue【橋りょう・トンネル】&#10;有形固定資産減価償却率"/>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139930</xdr:rowOff>
    </xdr:from>
    <xdr:to>
      <xdr:col>55</xdr:col>
      <xdr:colOff>50800</xdr:colOff>
      <xdr:row>63</xdr:row>
      <xdr:rowOff>70080</xdr:rowOff>
    </xdr:to>
    <xdr:sp macro="" textlink="">
      <xdr:nvSpPr>
        <xdr:cNvPr id="241" name="楕円 240"/>
        <xdr:cNvSpPr/>
      </xdr:nvSpPr>
      <xdr:spPr>
        <a:xfrm>
          <a:off x="10426700" y="107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118357</xdr:rowOff>
    </xdr:from>
    <xdr:ext cx="534377" cy="259045"/>
    <xdr:sp macro="" textlink="">
      <xdr:nvSpPr>
        <xdr:cNvPr id="242" name="【橋りょう・トンネル】&#10;一人当たり有形固定資産（償却資産）額該当値テキスト"/>
        <xdr:cNvSpPr txBox="1"/>
      </xdr:nvSpPr>
      <xdr:spPr>
        <a:xfrm>
          <a:off x="10515600" y="107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137168</xdr:rowOff>
    </xdr:from>
    <xdr:to>
      <xdr:col>50</xdr:col>
      <xdr:colOff>165100</xdr:colOff>
      <xdr:row>63</xdr:row>
      <xdr:rowOff>67318</xdr:rowOff>
    </xdr:to>
    <xdr:sp macro="" textlink="">
      <xdr:nvSpPr>
        <xdr:cNvPr id="243" name="楕円 242"/>
        <xdr:cNvSpPr/>
      </xdr:nvSpPr>
      <xdr:spPr>
        <a:xfrm>
          <a:off x="9588500" y="107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16518</xdr:rowOff>
    </xdr:from>
    <xdr:to>
      <xdr:col>55</xdr:col>
      <xdr:colOff>0</xdr:colOff>
      <xdr:row>63</xdr:row>
      <xdr:rowOff>19280</xdr:rowOff>
    </xdr:to>
    <xdr:cxnSp macro="">
      <xdr:nvCxnSpPr>
        <xdr:cNvPr id="244" name="直線コネクタ 243"/>
        <xdr:cNvCxnSpPr/>
      </xdr:nvCxnSpPr>
      <xdr:spPr>
        <a:xfrm>
          <a:off x="9639300" y="10817868"/>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138110</xdr:rowOff>
    </xdr:from>
    <xdr:to>
      <xdr:col>46</xdr:col>
      <xdr:colOff>38100</xdr:colOff>
      <xdr:row>63</xdr:row>
      <xdr:rowOff>68260</xdr:rowOff>
    </xdr:to>
    <xdr:sp macro="" textlink="">
      <xdr:nvSpPr>
        <xdr:cNvPr id="245" name="楕円 244"/>
        <xdr:cNvSpPr/>
      </xdr:nvSpPr>
      <xdr:spPr>
        <a:xfrm>
          <a:off x="8699500" y="107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16518</xdr:rowOff>
    </xdr:from>
    <xdr:to>
      <xdr:col>50</xdr:col>
      <xdr:colOff>114300</xdr:colOff>
      <xdr:row>63</xdr:row>
      <xdr:rowOff>17460</xdr:rowOff>
    </xdr:to>
    <xdr:cxnSp macro="">
      <xdr:nvCxnSpPr>
        <xdr:cNvPr id="246" name="直線コネクタ 245"/>
        <xdr:cNvCxnSpPr/>
      </xdr:nvCxnSpPr>
      <xdr:spPr>
        <a:xfrm flipV="1">
          <a:off x="8750300" y="10817868"/>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143126</xdr:rowOff>
    </xdr:from>
    <xdr:to>
      <xdr:col>41</xdr:col>
      <xdr:colOff>101600</xdr:colOff>
      <xdr:row>63</xdr:row>
      <xdr:rowOff>73276</xdr:rowOff>
    </xdr:to>
    <xdr:sp macro="" textlink="">
      <xdr:nvSpPr>
        <xdr:cNvPr id="247" name="楕円 246"/>
        <xdr:cNvSpPr/>
      </xdr:nvSpPr>
      <xdr:spPr>
        <a:xfrm>
          <a:off x="7810500" y="10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17460</xdr:rowOff>
    </xdr:from>
    <xdr:to>
      <xdr:col>45</xdr:col>
      <xdr:colOff>177800</xdr:colOff>
      <xdr:row>63</xdr:row>
      <xdr:rowOff>22476</xdr:rowOff>
    </xdr:to>
    <xdr:cxnSp macro="">
      <xdr:nvCxnSpPr>
        <xdr:cNvPr id="248" name="直線コネクタ 247"/>
        <xdr:cNvCxnSpPr/>
      </xdr:nvCxnSpPr>
      <xdr:spPr>
        <a:xfrm flipV="1">
          <a:off x="7861300" y="10818810"/>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143990</xdr:rowOff>
    </xdr:from>
    <xdr:to>
      <xdr:col>36</xdr:col>
      <xdr:colOff>165100</xdr:colOff>
      <xdr:row>63</xdr:row>
      <xdr:rowOff>74140</xdr:rowOff>
    </xdr:to>
    <xdr:sp macro="" textlink="">
      <xdr:nvSpPr>
        <xdr:cNvPr id="249" name="楕円 248"/>
        <xdr:cNvSpPr/>
      </xdr:nvSpPr>
      <xdr:spPr>
        <a:xfrm>
          <a:off x="6921500" y="10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22476</xdr:rowOff>
    </xdr:from>
    <xdr:to>
      <xdr:col>41</xdr:col>
      <xdr:colOff>50800</xdr:colOff>
      <xdr:row>63</xdr:row>
      <xdr:rowOff>23340</xdr:rowOff>
    </xdr:to>
    <xdr:cxnSp macro="">
      <xdr:nvCxnSpPr>
        <xdr:cNvPr id="250" name="直線コネクタ 249"/>
        <xdr:cNvCxnSpPr/>
      </xdr:nvCxnSpPr>
      <xdr:spPr>
        <a:xfrm flipV="1">
          <a:off x="6972300" y="1082382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58445</xdr:rowOff>
    </xdr:from>
    <xdr:ext cx="534377" cy="259045"/>
    <xdr:sp macro="" textlink="">
      <xdr:nvSpPr>
        <xdr:cNvPr id="255" name="n_1mainValue【橋りょう・トンネル】&#10;一人当たり有形固定資産（償却資産）額"/>
        <xdr:cNvSpPr txBox="1"/>
      </xdr:nvSpPr>
      <xdr:spPr>
        <a:xfrm>
          <a:off x="9359411" y="108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59387</xdr:rowOff>
    </xdr:from>
    <xdr:ext cx="534377" cy="259045"/>
    <xdr:sp macro="" textlink="">
      <xdr:nvSpPr>
        <xdr:cNvPr id="256" name="n_2mainValue【橋りょう・トンネル】&#10;一人当たり有形固定資産（償却資産）額"/>
        <xdr:cNvSpPr txBox="1"/>
      </xdr:nvSpPr>
      <xdr:spPr>
        <a:xfrm>
          <a:off x="8483111" y="10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64403</xdr:rowOff>
    </xdr:from>
    <xdr:ext cx="534377" cy="259045"/>
    <xdr:sp macro="" textlink="">
      <xdr:nvSpPr>
        <xdr:cNvPr id="257" name="n_3mainValue【橋りょう・トンネル】&#10;一人当たり有形固定資産（償却資産）額"/>
        <xdr:cNvSpPr txBox="1"/>
      </xdr:nvSpPr>
      <xdr:spPr>
        <a:xfrm>
          <a:off x="7594111" y="108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65267</xdr:rowOff>
    </xdr:from>
    <xdr:ext cx="534377" cy="259045"/>
    <xdr:sp macro="" textlink="">
      <xdr:nvSpPr>
        <xdr:cNvPr id="258" name="n_4mainValue【橋りょう・トンネル】&#10;一人当たり有形固定資産（償却資産）額"/>
        <xdr:cNvSpPr txBox="1"/>
      </xdr:nvSpPr>
      <xdr:spPr>
        <a:xfrm>
          <a:off x="6705111" y="10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156463</xdr:rowOff>
    </xdr:from>
    <xdr:to>
      <xdr:col>24</xdr:col>
      <xdr:colOff>114300</xdr:colOff>
      <xdr:row>81</xdr:row>
      <xdr:rowOff>86613</xdr:rowOff>
    </xdr:to>
    <xdr:sp macro="" textlink="">
      <xdr:nvSpPr>
        <xdr:cNvPr id="297" name="楕円 296"/>
        <xdr:cNvSpPr/>
      </xdr:nvSpPr>
      <xdr:spPr>
        <a:xfrm>
          <a:off x="45847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7890</xdr:rowOff>
    </xdr:from>
    <xdr:ext cx="405111" cy="259045"/>
    <xdr:sp macro="" textlink="">
      <xdr:nvSpPr>
        <xdr:cNvPr id="298" name="【公営住宅】&#10;有形固定資産減価償却率該当値テキスト"/>
        <xdr:cNvSpPr txBox="1"/>
      </xdr:nvSpPr>
      <xdr:spPr>
        <a:xfrm>
          <a:off x="4673600" y="137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99" name="楕円 298"/>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82</xdr:row>
      <xdr:rowOff>72389</xdr:rowOff>
    </xdr:to>
    <xdr:cxnSp macro="">
      <xdr:nvCxnSpPr>
        <xdr:cNvPr id="300" name="直線コネクタ 299"/>
        <xdr:cNvCxnSpPr/>
      </xdr:nvCxnSpPr>
      <xdr:spPr>
        <a:xfrm flipV="1">
          <a:off x="3797300" y="13923263"/>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154178</xdr:rowOff>
    </xdr:from>
    <xdr:to>
      <xdr:col>15</xdr:col>
      <xdr:colOff>101600</xdr:colOff>
      <xdr:row>82</xdr:row>
      <xdr:rowOff>84328</xdr:rowOff>
    </xdr:to>
    <xdr:sp macro="" textlink="">
      <xdr:nvSpPr>
        <xdr:cNvPr id="301" name="楕円 300"/>
        <xdr:cNvSpPr/>
      </xdr:nvSpPr>
      <xdr:spPr>
        <a:xfrm>
          <a:off x="2857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72389</xdr:rowOff>
    </xdr:to>
    <xdr:cxnSp macro="">
      <xdr:nvCxnSpPr>
        <xdr:cNvPr id="302" name="直線コネクタ 301"/>
        <xdr:cNvCxnSpPr/>
      </xdr:nvCxnSpPr>
      <xdr:spPr>
        <a:xfrm>
          <a:off x="2908300" y="140924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126746</xdr:rowOff>
    </xdr:from>
    <xdr:to>
      <xdr:col>10</xdr:col>
      <xdr:colOff>165100</xdr:colOff>
      <xdr:row>82</xdr:row>
      <xdr:rowOff>56896</xdr:rowOff>
    </xdr:to>
    <xdr:sp macro="" textlink="">
      <xdr:nvSpPr>
        <xdr:cNvPr id="303" name="楕円 302"/>
        <xdr:cNvSpPr/>
      </xdr:nvSpPr>
      <xdr:spPr>
        <a:xfrm>
          <a:off x="1968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xdr:rowOff>
    </xdr:from>
    <xdr:to>
      <xdr:col>15</xdr:col>
      <xdr:colOff>50800</xdr:colOff>
      <xdr:row>82</xdr:row>
      <xdr:rowOff>33528</xdr:rowOff>
    </xdr:to>
    <xdr:cxnSp macro="">
      <xdr:nvCxnSpPr>
        <xdr:cNvPr id="304" name="直線コネクタ 303"/>
        <xdr:cNvCxnSpPr/>
      </xdr:nvCxnSpPr>
      <xdr:spPr>
        <a:xfrm>
          <a:off x="2019300" y="14064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85598</xdr:rowOff>
    </xdr:from>
    <xdr:to>
      <xdr:col>6</xdr:col>
      <xdr:colOff>38100</xdr:colOff>
      <xdr:row>82</xdr:row>
      <xdr:rowOff>15748</xdr:rowOff>
    </xdr:to>
    <xdr:sp macro="" textlink="">
      <xdr:nvSpPr>
        <xdr:cNvPr id="305" name="楕円 304"/>
        <xdr:cNvSpPr/>
      </xdr:nvSpPr>
      <xdr:spPr>
        <a:xfrm>
          <a:off x="1079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136398</xdr:rowOff>
    </xdr:from>
    <xdr:to>
      <xdr:col>10</xdr:col>
      <xdr:colOff>114300</xdr:colOff>
      <xdr:row>82</xdr:row>
      <xdr:rowOff>6096</xdr:rowOff>
    </xdr:to>
    <xdr:cxnSp macro="">
      <xdr:nvCxnSpPr>
        <xdr:cNvPr id="306" name="直線コネクタ 305"/>
        <xdr:cNvCxnSpPr/>
      </xdr:nvCxnSpPr>
      <xdr:spPr>
        <a:xfrm>
          <a:off x="1130300" y="140238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311" name="n_1main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312" name="n_2mainValue【公営住宅】&#10;有形固定資産減価償却率"/>
        <xdr:cNvSpPr txBox="1"/>
      </xdr:nvSpPr>
      <xdr:spPr>
        <a:xfrm>
          <a:off x="2705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48023</xdr:rowOff>
    </xdr:from>
    <xdr:ext cx="405111" cy="259045"/>
    <xdr:sp macro="" textlink="">
      <xdr:nvSpPr>
        <xdr:cNvPr id="313" name="n_3mainValue【公営住宅】&#10;有形固定資産減価償却率"/>
        <xdr:cNvSpPr txBox="1"/>
      </xdr:nvSpPr>
      <xdr:spPr>
        <a:xfrm>
          <a:off x="1816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6875</xdr:rowOff>
    </xdr:from>
    <xdr:ext cx="405111" cy="259045"/>
    <xdr:sp macro="" textlink="">
      <xdr:nvSpPr>
        <xdr:cNvPr id="314" name="n_4mainValue【公営住宅】&#10;有形固定資産減価償却率"/>
        <xdr:cNvSpPr txBox="1"/>
      </xdr:nvSpPr>
      <xdr:spPr>
        <a:xfrm>
          <a:off x="927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98334</xdr:rowOff>
    </xdr:from>
    <xdr:to>
      <xdr:col>55</xdr:col>
      <xdr:colOff>50800</xdr:colOff>
      <xdr:row>85</xdr:row>
      <xdr:rowOff>28484</xdr:rowOff>
    </xdr:to>
    <xdr:sp macro="" textlink="">
      <xdr:nvSpPr>
        <xdr:cNvPr id="356" name="楕円 355"/>
        <xdr:cNvSpPr/>
      </xdr:nvSpPr>
      <xdr:spPr>
        <a:xfrm>
          <a:off x="10426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76761</xdr:rowOff>
    </xdr:from>
    <xdr:ext cx="469744" cy="259045"/>
    <xdr:sp macro="" textlink="">
      <xdr:nvSpPr>
        <xdr:cNvPr id="357" name="【公営住宅】&#10;一人当たり面積該当値テキスト"/>
        <xdr:cNvSpPr txBox="1"/>
      </xdr:nvSpPr>
      <xdr:spPr>
        <a:xfrm>
          <a:off x="10515600"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358" name="楕円 357"/>
        <xdr:cNvSpPr/>
      </xdr:nvSpPr>
      <xdr:spPr>
        <a:xfrm>
          <a:off x="958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149134</xdr:rowOff>
    </xdr:from>
    <xdr:to>
      <xdr:col>55</xdr:col>
      <xdr:colOff>0</xdr:colOff>
      <xdr:row>85</xdr:row>
      <xdr:rowOff>20138</xdr:rowOff>
    </xdr:to>
    <xdr:cxnSp macro="">
      <xdr:nvCxnSpPr>
        <xdr:cNvPr id="359" name="直線コネクタ 358"/>
        <xdr:cNvCxnSpPr/>
      </xdr:nvCxnSpPr>
      <xdr:spPr>
        <a:xfrm flipV="1">
          <a:off x="9639300" y="145509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142421</xdr:rowOff>
    </xdr:from>
    <xdr:to>
      <xdr:col>46</xdr:col>
      <xdr:colOff>38100</xdr:colOff>
      <xdr:row>85</xdr:row>
      <xdr:rowOff>72571</xdr:rowOff>
    </xdr:to>
    <xdr:sp macro="" textlink="">
      <xdr:nvSpPr>
        <xdr:cNvPr id="360" name="楕円 359"/>
        <xdr:cNvSpPr/>
      </xdr:nvSpPr>
      <xdr:spPr>
        <a:xfrm>
          <a:off x="8699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20138</xdr:rowOff>
    </xdr:from>
    <xdr:to>
      <xdr:col>50</xdr:col>
      <xdr:colOff>114300</xdr:colOff>
      <xdr:row>85</xdr:row>
      <xdr:rowOff>21771</xdr:rowOff>
    </xdr:to>
    <xdr:cxnSp macro="">
      <xdr:nvCxnSpPr>
        <xdr:cNvPr id="361" name="直線コネクタ 360"/>
        <xdr:cNvCxnSpPr/>
      </xdr:nvCxnSpPr>
      <xdr:spPr>
        <a:xfrm flipV="1">
          <a:off x="8750300" y="145933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135889</xdr:rowOff>
    </xdr:from>
    <xdr:to>
      <xdr:col>41</xdr:col>
      <xdr:colOff>101600</xdr:colOff>
      <xdr:row>85</xdr:row>
      <xdr:rowOff>66039</xdr:rowOff>
    </xdr:to>
    <xdr:sp macro="" textlink="">
      <xdr:nvSpPr>
        <xdr:cNvPr id="362" name="楕円 361"/>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15239</xdr:rowOff>
    </xdr:from>
    <xdr:to>
      <xdr:col>45</xdr:col>
      <xdr:colOff>177800</xdr:colOff>
      <xdr:row>85</xdr:row>
      <xdr:rowOff>21771</xdr:rowOff>
    </xdr:to>
    <xdr:cxnSp macro="">
      <xdr:nvCxnSpPr>
        <xdr:cNvPr id="363" name="直線コネクタ 362"/>
        <xdr:cNvCxnSpPr/>
      </xdr:nvCxnSpPr>
      <xdr:spPr>
        <a:xfrm>
          <a:off x="7861300" y="1458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137523</xdr:rowOff>
    </xdr:from>
    <xdr:to>
      <xdr:col>36</xdr:col>
      <xdr:colOff>165100</xdr:colOff>
      <xdr:row>85</xdr:row>
      <xdr:rowOff>67673</xdr:rowOff>
    </xdr:to>
    <xdr:sp macro="" textlink="">
      <xdr:nvSpPr>
        <xdr:cNvPr id="364" name="楕円 363"/>
        <xdr:cNvSpPr/>
      </xdr:nvSpPr>
      <xdr:spPr>
        <a:xfrm>
          <a:off x="692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15239</xdr:rowOff>
    </xdr:from>
    <xdr:to>
      <xdr:col>41</xdr:col>
      <xdr:colOff>50800</xdr:colOff>
      <xdr:row>85</xdr:row>
      <xdr:rowOff>16873</xdr:rowOff>
    </xdr:to>
    <xdr:cxnSp macro="">
      <xdr:nvCxnSpPr>
        <xdr:cNvPr id="365" name="直線コネクタ 364"/>
        <xdr:cNvCxnSpPr/>
      </xdr:nvCxnSpPr>
      <xdr:spPr>
        <a:xfrm flipV="1">
          <a:off x="6972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62065</xdr:rowOff>
    </xdr:from>
    <xdr:ext cx="469744" cy="259045"/>
    <xdr:sp macro="" textlink="">
      <xdr:nvSpPr>
        <xdr:cNvPr id="370" name="n_1mainValue【公営住宅】&#10;一人当たり面積"/>
        <xdr:cNvSpPr txBox="1"/>
      </xdr:nvSpPr>
      <xdr:spPr>
        <a:xfrm>
          <a:off x="93917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63698</xdr:rowOff>
    </xdr:from>
    <xdr:ext cx="469744" cy="259045"/>
    <xdr:sp macro="" textlink="">
      <xdr:nvSpPr>
        <xdr:cNvPr id="371" name="n_2mainValue【公営住宅】&#10;一人当たり面積"/>
        <xdr:cNvSpPr txBox="1"/>
      </xdr:nvSpPr>
      <xdr:spPr>
        <a:xfrm>
          <a:off x="8515427" y="14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2" name="n_3mainValue【公営住宅】&#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58800</xdr:rowOff>
    </xdr:from>
    <xdr:ext cx="469744" cy="259045"/>
    <xdr:sp macro="" textlink="">
      <xdr:nvSpPr>
        <xdr:cNvPr id="373" name="n_4mainValue【公営住宅】&#10;一人当たり面積"/>
        <xdr:cNvSpPr txBox="1"/>
      </xdr:nvSpPr>
      <xdr:spPr>
        <a:xfrm>
          <a:off x="6737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134801</xdr:rowOff>
    </xdr:from>
    <xdr:to>
      <xdr:col>85</xdr:col>
      <xdr:colOff>177800</xdr:colOff>
      <xdr:row>42</xdr:row>
      <xdr:rowOff>64951</xdr:rowOff>
    </xdr:to>
    <xdr:sp macro="" textlink="">
      <xdr:nvSpPr>
        <xdr:cNvPr id="432" name="楕円 431"/>
        <xdr:cNvSpPr/>
      </xdr:nvSpPr>
      <xdr:spPr>
        <a:xfrm>
          <a:off x="16268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49728</xdr:rowOff>
    </xdr:from>
    <xdr:ext cx="405111" cy="259045"/>
    <xdr:sp macro="" textlink="">
      <xdr:nvSpPr>
        <xdr:cNvPr id="433" name="【認定こども園・幼稚園・保育所】&#10;有形固定資産減価償却率該当値テキスト"/>
        <xdr:cNvSpPr txBox="1"/>
      </xdr:nvSpPr>
      <xdr:spPr>
        <a:xfrm>
          <a:off x="16357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102144</xdr:rowOff>
    </xdr:from>
    <xdr:to>
      <xdr:col>81</xdr:col>
      <xdr:colOff>101600</xdr:colOff>
      <xdr:row>42</xdr:row>
      <xdr:rowOff>32294</xdr:rowOff>
    </xdr:to>
    <xdr:sp macro="" textlink="">
      <xdr:nvSpPr>
        <xdr:cNvPr id="434" name="楕円 433"/>
        <xdr:cNvSpPr/>
      </xdr:nvSpPr>
      <xdr:spPr>
        <a:xfrm>
          <a:off x="15430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152944</xdr:rowOff>
    </xdr:from>
    <xdr:to>
      <xdr:col>85</xdr:col>
      <xdr:colOff>127000</xdr:colOff>
      <xdr:row>42</xdr:row>
      <xdr:rowOff>14151</xdr:rowOff>
    </xdr:to>
    <xdr:cxnSp macro="">
      <xdr:nvCxnSpPr>
        <xdr:cNvPr id="435" name="直線コネクタ 434"/>
        <xdr:cNvCxnSpPr/>
      </xdr:nvCxnSpPr>
      <xdr:spPr>
        <a:xfrm>
          <a:off x="15481300" y="71823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43362</xdr:rowOff>
    </xdr:from>
    <xdr:to>
      <xdr:col>76</xdr:col>
      <xdr:colOff>165100</xdr:colOff>
      <xdr:row>41</xdr:row>
      <xdr:rowOff>144962</xdr:rowOff>
    </xdr:to>
    <xdr:sp macro="" textlink="">
      <xdr:nvSpPr>
        <xdr:cNvPr id="436" name="楕円 435"/>
        <xdr:cNvSpPr/>
      </xdr:nvSpPr>
      <xdr:spPr>
        <a:xfrm>
          <a:off x="14541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94162</xdr:rowOff>
    </xdr:from>
    <xdr:to>
      <xdr:col>81</xdr:col>
      <xdr:colOff>50800</xdr:colOff>
      <xdr:row>41</xdr:row>
      <xdr:rowOff>152944</xdr:rowOff>
    </xdr:to>
    <xdr:cxnSp macro="">
      <xdr:nvCxnSpPr>
        <xdr:cNvPr id="437" name="直線コネクタ 436"/>
        <xdr:cNvCxnSpPr/>
      </xdr:nvCxnSpPr>
      <xdr:spPr>
        <a:xfrm>
          <a:off x="14592300" y="71236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438" name="楕円 437"/>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94162</xdr:rowOff>
    </xdr:to>
    <xdr:cxnSp macro="">
      <xdr:nvCxnSpPr>
        <xdr:cNvPr id="439" name="直線コネクタ 438"/>
        <xdr:cNvCxnSpPr/>
      </xdr:nvCxnSpPr>
      <xdr:spPr>
        <a:xfrm>
          <a:off x="13703300" y="70419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71120</xdr:rowOff>
    </xdr:from>
    <xdr:to>
      <xdr:col>67</xdr:col>
      <xdr:colOff>101600</xdr:colOff>
      <xdr:row>41</xdr:row>
      <xdr:rowOff>1270</xdr:rowOff>
    </xdr:to>
    <xdr:sp macro="" textlink="">
      <xdr:nvSpPr>
        <xdr:cNvPr id="440" name="楕円 439"/>
        <xdr:cNvSpPr/>
      </xdr:nvSpPr>
      <xdr:spPr>
        <a:xfrm>
          <a:off x="1276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121920</xdr:rowOff>
    </xdr:from>
    <xdr:to>
      <xdr:col>71</xdr:col>
      <xdr:colOff>177800</xdr:colOff>
      <xdr:row>41</xdr:row>
      <xdr:rowOff>12519</xdr:rowOff>
    </xdr:to>
    <xdr:cxnSp macro="">
      <xdr:nvCxnSpPr>
        <xdr:cNvPr id="441" name="直線コネクタ 440"/>
        <xdr:cNvCxnSpPr/>
      </xdr:nvCxnSpPr>
      <xdr:spPr>
        <a:xfrm>
          <a:off x="12814300" y="6979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23421</xdr:rowOff>
    </xdr:from>
    <xdr:ext cx="405111" cy="259045"/>
    <xdr:sp macro="" textlink="">
      <xdr:nvSpPr>
        <xdr:cNvPr id="446" name="n_1mainValue【認定こども園・幼稚園・保育所】&#10;有形固定資産減価償却率"/>
        <xdr:cNvSpPr txBox="1"/>
      </xdr:nvSpPr>
      <xdr:spPr>
        <a:xfrm>
          <a:off x="152660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136089</xdr:rowOff>
    </xdr:from>
    <xdr:ext cx="405111" cy="259045"/>
    <xdr:sp macro="" textlink="">
      <xdr:nvSpPr>
        <xdr:cNvPr id="447" name="n_2mainValue【認定こども園・幼稚園・保育所】&#10;有形固定資産減価償却率"/>
        <xdr:cNvSpPr txBox="1"/>
      </xdr:nvSpPr>
      <xdr:spPr>
        <a:xfrm>
          <a:off x="14389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448" name="n_3mainValue【認定こども園・幼稚園・保育所】&#10;有形固定資産減価償却率"/>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163847</xdr:rowOff>
    </xdr:from>
    <xdr:ext cx="405111" cy="259045"/>
    <xdr:sp macro="" textlink="">
      <xdr:nvSpPr>
        <xdr:cNvPr id="449" name="n_4mainValue【認定こども園・幼稚園・保育所】&#10;有形固定資産減価償却率"/>
        <xdr:cNvSpPr txBox="1"/>
      </xdr:nvSpPr>
      <xdr:spPr>
        <a:xfrm>
          <a:off x="12611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87" name="楕円 486"/>
        <xdr:cNvSpPr/>
      </xdr:nvSpPr>
      <xdr:spPr>
        <a:xfrm>
          <a:off x="22110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169435</xdr:rowOff>
    </xdr:from>
    <xdr:ext cx="469744" cy="259045"/>
    <xdr:sp macro="" textlink="">
      <xdr:nvSpPr>
        <xdr:cNvPr id="488" name="【認定こども園・幼稚園・保育所】&#10;一人当たり面積該当値テキスト"/>
        <xdr:cNvSpPr txBox="1"/>
      </xdr:nvSpPr>
      <xdr:spPr>
        <a:xfrm>
          <a:off x="22199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89" name="楕円 488"/>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25908</xdr:rowOff>
    </xdr:to>
    <xdr:cxnSp macro="">
      <xdr:nvCxnSpPr>
        <xdr:cNvPr id="490" name="直線コネクタ 489"/>
        <xdr:cNvCxnSpPr/>
      </xdr:nvCxnSpPr>
      <xdr:spPr>
        <a:xfrm>
          <a:off x="21323300" y="65227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132842</xdr:rowOff>
    </xdr:from>
    <xdr:to>
      <xdr:col>107</xdr:col>
      <xdr:colOff>101600</xdr:colOff>
      <xdr:row>38</xdr:row>
      <xdr:rowOff>62992</xdr:rowOff>
    </xdr:to>
    <xdr:sp macro="" textlink="">
      <xdr:nvSpPr>
        <xdr:cNvPr id="491" name="楕円 490"/>
        <xdr:cNvSpPr/>
      </xdr:nvSpPr>
      <xdr:spPr>
        <a:xfrm>
          <a:off x="20383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12192</xdr:rowOff>
    </xdr:to>
    <xdr:cxnSp macro="">
      <xdr:nvCxnSpPr>
        <xdr:cNvPr id="492" name="直線コネクタ 491"/>
        <xdr:cNvCxnSpPr/>
      </xdr:nvCxnSpPr>
      <xdr:spPr>
        <a:xfrm flipV="1">
          <a:off x="20434300" y="652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155702</xdr:rowOff>
    </xdr:from>
    <xdr:to>
      <xdr:col>102</xdr:col>
      <xdr:colOff>165100</xdr:colOff>
      <xdr:row>38</xdr:row>
      <xdr:rowOff>85852</xdr:rowOff>
    </xdr:to>
    <xdr:sp macro="" textlink="">
      <xdr:nvSpPr>
        <xdr:cNvPr id="493" name="楕円 492"/>
        <xdr:cNvSpPr/>
      </xdr:nvSpPr>
      <xdr:spPr>
        <a:xfrm>
          <a:off x="19494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35052</xdr:rowOff>
    </xdr:to>
    <xdr:cxnSp macro="">
      <xdr:nvCxnSpPr>
        <xdr:cNvPr id="494" name="直線コネクタ 493"/>
        <xdr:cNvCxnSpPr/>
      </xdr:nvCxnSpPr>
      <xdr:spPr>
        <a:xfrm flipV="1">
          <a:off x="19545300" y="6527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160274</xdr:rowOff>
    </xdr:from>
    <xdr:to>
      <xdr:col>98</xdr:col>
      <xdr:colOff>38100</xdr:colOff>
      <xdr:row>38</xdr:row>
      <xdr:rowOff>90424</xdr:rowOff>
    </xdr:to>
    <xdr:sp macro="" textlink="">
      <xdr:nvSpPr>
        <xdr:cNvPr id="495" name="楕円 494"/>
        <xdr:cNvSpPr/>
      </xdr:nvSpPr>
      <xdr:spPr>
        <a:xfrm>
          <a:off x="18605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35052</xdr:rowOff>
    </xdr:from>
    <xdr:to>
      <xdr:col>102</xdr:col>
      <xdr:colOff>114300</xdr:colOff>
      <xdr:row>38</xdr:row>
      <xdr:rowOff>39624</xdr:rowOff>
    </xdr:to>
    <xdr:cxnSp macro="">
      <xdr:nvCxnSpPr>
        <xdr:cNvPr id="496" name="直線コネクタ 495"/>
        <xdr:cNvCxnSpPr/>
      </xdr:nvCxnSpPr>
      <xdr:spPr>
        <a:xfrm flipV="1">
          <a:off x="18656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01"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79519</xdr:rowOff>
    </xdr:from>
    <xdr:ext cx="469744" cy="259045"/>
    <xdr:sp macro="" textlink="">
      <xdr:nvSpPr>
        <xdr:cNvPr id="502" name="n_2mainValue【認定こども園・幼稚園・保育所】&#10;一人当たり面積"/>
        <xdr:cNvSpPr txBox="1"/>
      </xdr:nvSpPr>
      <xdr:spPr>
        <a:xfrm>
          <a:off x="20199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102379</xdr:rowOff>
    </xdr:from>
    <xdr:ext cx="469744" cy="259045"/>
    <xdr:sp macro="" textlink="">
      <xdr:nvSpPr>
        <xdr:cNvPr id="503" name="n_3mainValue【認定こども園・幼稚園・保育所】&#10;一人当たり面積"/>
        <xdr:cNvSpPr txBox="1"/>
      </xdr:nvSpPr>
      <xdr:spPr>
        <a:xfrm>
          <a:off x="19310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106951</xdr:rowOff>
    </xdr:from>
    <xdr:ext cx="469744" cy="259045"/>
    <xdr:sp macro="" textlink="">
      <xdr:nvSpPr>
        <xdr:cNvPr id="504" name="n_4mainValue【認定こども園・幼稚園・保育所】&#10;一人当たり面積"/>
        <xdr:cNvSpPr txBox="1"/>
      </xdr:nvSpPr>
      <xdr:spPr>
        <a:xfrm>
          <a:off x="18421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7" name="楕円 546"/>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48"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549" name="楕円 548"/>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22860</xdr:rowOff>
    </xdr:to>
    <xdr:cxnSp macro="">
      <xdr:nvCxnSpPr>
        <xdr:cNvPr id="550" name="直線コネクタ 549"/>
        <xdr:cNvCxnSpPr/>
      </xdr:nvCxnSpPr>
      <xdr:spPr>
        <a:xfrm>
          <a:off x="15481300" y="1023801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51" name="楕円 550"/>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122465</xdr:rowOff>
    </xdr:to>
    <xdr:cxnSp macro="">
      <xdr:nvCxnSpPr>
        <xdr:cNvPr id="552" name="直線コネクタ 551"/>
        <xdr:cNvCxnSpPr/>
      </xdr:nvCxnSpPr>
      <xdr:spPr>
        <a:xfrm>
          <a:off x="14592300" y="101661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99423</xdr:rowOff>
    </xdr:from>
    <xdr:to>
      <xdr:col>72</xdr:col>
      <xdr:colOff>38100</xdr:colOff>
      <xdr:row>59</xdr:row>
      <xdr:rowOff>29573</xdr:rowOff>
    </xdr:to>
    <xdr:sp macro="" textlink="">
      <xdr:nvSpPr>
        <xdr:cNvPr id="553" name="楕円 552"/>
        <xdr:cNvSpPr/>
      </xdr:nvSpPr>
      <xdr:spPr>
        <a:xfrm>
          <a:off x="13652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50619</xdr:rowOff>
    </xdr:to>
    <xdr:cxnSp macro="">
      <xdr:nvCxnSpPr>
        <xdr:cNvPr id="554" name="直線コネクタ 553"/>
        <xdr:cNvCxnSpPr/>
      </xdr:nvCxnSpPr>
      <xdr:spPr>
        <a:xfrm>
          <a:off x="13703300" y="100943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555" name="楕円 554"/>
        <xdr:cNvSpPr/>
      </xdr:nvSpPr>
      <xdr:spPr>
        <a:xfrm>
          <a:off x="12763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150223</xdr:rowOff>
    </xdr:to>
    <xdr:cxnSp macro="">
      <xdr:nvCxnSpPr>
        <xdr:cNvPr id="556" name="直線コネクタ 555"/>
        <xdr:cNvCxnSpPr/>
      </xdr:nvCxnSpPr>
      <xdr:spPr>
        <a:xfrm>
          <a:off x="12814300" y="100192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9"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18342</xdr:rowOff>
    </xdr:from>
    <xdr:ext cx="405111" cy="259045"/>
    <xdr:sp macro="" textlink="">
      <xdr:nvSpPr>
        <xdr:cNvPr id="561" name="n_1mainValue【学校施設】&#10;有形固定資産減価償却率"/>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62" name="n_2main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3" name="n_3mainValue【学校施設】&#10;有形固定資産減価償却率"/>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564" name="n_4mainValue【学校施設】&#10;有形固定資産減価償却率"/>
        <xdr:cNvSpPr txBox="1"/>
      </xdr:nvSpPr>
      <xdr:spPr>
        <a:xfrm>
          <a:off x="12611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xdr:cNvSpPr txBox="1"/>
      </xdr:nvSpPr>
      <xdr:spPr>
        <a:xfrm>
          <a:off x="221996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34290</xdr:rowOff>
    </xdr:from>
    <xdr:to>
      <xdr:col>116</xdr:col>
      <xdr:colOff>114300</xdr:colOff>
      <xdr:row>61</xdr:row>
      <xdr:rowOff>135890</xdr:rowOff>
    </xdr:to>
    <xdr:sp macro="" textlink="">
      <xdr:nvSpPr>
        <xdr:cNvPr id="605" name="楕円 604"/>
        <xdr:cNvSpPr/>
      </xdr:nvSpPr>
      <xdr:spPr>
        <a:xfrm>
          <a:off x="22110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12717</xdr:rowOff>
    </xdr:from>
    <xdr:ext cx="469744" cy="259045"/>
    <xdr:sp macro="" textlink="">
      <xdr:nvSpPr>
        <xdr:cNvPr id="606" name="【学校施設】&#10;一人当たり面積該当値テキスト"/>
        <xdr:cNvSpPr txBox="1"/>
      </xdr:nvSpPr>
      <xdr:spPr>
        <a:xfrm>
          <a:off x="22199600"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38100</xdr:rowOff>
    </xdr:from>
    <xdr:to>
      <xdr:col>112</xdr:col>
      <xdr:colOff>38100</xdr:colOff>
      <xdr:row>61</xdr:row>
      <xdr:rowOff>139700</xdr:rowOff>
    </xdr:to>
    <xdr:sp macro="" textlink="">
      <xdr:nvSpPr>
        <xdr:cNvPr id="607" name="楕円 606"/>
        <xdr:cNvSpPr/>
      </xdr:nvSpPr>
      <xdr:spPr>
        <a:xfrm>
          <a:off x="21272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85090</xdr:rowOff>
    </xdr:from>
    <xdr:to>
      <xdr:col>116</xdr:col>
      <xdr:colOff>63500</xdr:colOff>
      <xdr:row>61</xdr:row>
      <xdr:rowOff>88900</xdr:rowOff>
    </xdr:to>
    <xdr:cxnSp macro="">
      <xdr:nvCxnSpPr>
        <xdr:cNvPr id="608" name="直線コネクタ 607"/>
        <xdr:cNvCxnSpPr/>
      </xdr:nvCxnSpPr>
      <xdr:spPr>
        <a:xfrm flipV="1">
          <a:off x="21323300" y="10543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609" name="楕円 608"/>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88900</xdr:rowOff>
    </xdr:from>
    <xdr:to>
      <xdr:col>111</xdr:col>
      <xdr:colOff>177800</xdr:colOff>
      <xdr:row>61</xdr:row>
      <xdr:rowOff>99060</xdr:rowOff>
    </xdr:to>
    <xdr:cxnSp macro="">
      <xdr:nvCxnSpPr>
        <xdr:cNvPr id="610" name="直線コネクタ 609"/>
        <xdr:cNvCxnSpPr/>
      </xdr:nvCxnSpPr>
      <xdr:spPr>
        <a:xfrm flipV="1">
          <a:off x="20434300" y="1054735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68580</xdr:rowOff>
    </xdr:from>
    <xdr:to>
      <xdr:col>102</xdr:col>
      <xdr:colOff>165100</xdr:colOff>
      <xdr:row>61</xdr:row>
      <xdr:rowOff>170180</xdr:rowOff>
    </xdr:to>
    <xdr:sp macro="" textlink="">
      <xdr:nvSpPr>
        <xdr:cNvPr id="611" name="楕円 610"/>
        <xdr:cNvSpPr/>
      </xdr:nvSpPr>
      <xdr:spPr>
        <a:xfrm>
          <a:off x="19494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119380</xdr:rowOff>
    </xdr:to>
    <xdr:cxnSp macro="">
      <xdr:nvCxnSpPr>
        <xdr:cNvPr id="612" name="直線コネクタ 611"/>
        <xdr:cNvCxnSpPr/>
      </xdr:nvCxnSpPr>
      <xdr:spPr>
        <a:xfrm flipV="1">
          <a:off x="19545300" y="105575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77470</xdr:rowOff>
    </xdr:from>
    <xdr:to>
      <xdr:col>98</xdr:col>
      <xdr:colOff>38100</xdr:colOff>
      <xdr:row>62</xdr:row>
      <xdr:rowOff>7620</xdr:rowOff>
    </xdr:to>
    <xdr:sp macro="" textlink="">
      <xdr:nvSpPr>
        <xdr:cNvPr id="613" name="楕円 612"/>
        <xdr:cNvSpPr/>
      </xdr:nvSpPr>
      <xdr:spPr>
        <a:xfrm>
          <a:off x="18605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119380</xdr:rowOff>
    </xdr:from>
    <xdr:to>
      <xdr:col>102</xdr:col>
      <xdr:colOff>114300</xdr:colOff>
      <xdr:row>61</xdr:row>
      <xdr:rowOff>128270</xdr:rowOff>
    </xdr:to>
    <xdr:cxnSp macro="">
      <xdr:nvCxnSpPr>
        <xdr:cNvPr id="614" name="直線コネクタ 613"/>
        <xdr:cNvCxnSpPr/>
      </xdr:nvCxnSpPr>
      <xdr:spPr>
        <a:xfrm flipV="1">
          <a:off x="18656300" y="1057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xdr:cNvSpPr txBox="1"/>
      </xdr:nvSpPr>
      <xdr:spPr>
        <a:xfrm>
          <a:off x="18421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156227</xdr:rowOff>
    </xdr:from>
    <xdr:ext cx="469744" cy="259045"/>
    <xdr:sp macro="" textlink="">
      <xdr:nvSpPr>
        <xdr:cNvPr id="619" name="n_1mainValue【学校施設】&#10;一人当たり面積"/>
        <xdr:cNvSpPr txBox="1"/>
      </xdr:nvSpPr>
      <xdr:spPr>
        <a:xfrm>
          <a:off x="210757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620" name="n_2mainValue【学校施設】&#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161307</xdr:rowOff>
    </xdr:from>
    <xdr:ext cx="469744" cy="259045"/>
    <xdr:sp macro="" textlink="">
      <xdr:nvSpPr>
        <xdr:cNvPr id="621" name="n_3mainValue【学校施設】&#10;一人当たり面積"/>
        <xdr:cNvSpPr txBox="1"/>
      </xdr:nvSpPr>
      <xdr:spPr>
        <a:xfrm>
          <a:off x="193104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170197</xdr:rowOff>
    </xdr:from>
    <xdr:ext cx="469744" cy="259045"/>
    <xdr:sp macro="" textlink="">
      <xdr:nvSpPr>
        <xdr:cNvPr id="622" name="n_4mainValue【学校施設】&#10;一人当たり面積"/>
        <xdr:cNvSpPr txBox="1"/>
      </xdr:nvSpPr>
      <xdr:spPr>
        <a:xfrm>
          <a:off x="18421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661" name="直線コネクタ 660"/>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662"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663" name="直線コネクタ 662"/>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664"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665" name="直線コネクタ 664"/>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666"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667" name="フローチャート: 判断 666"/>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68" name="フローチャート: 判断 667"/>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69" name="フローチャート: 判断 66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670" name="フローチャート: 判断 669"/>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1" name="フローチャート: 判断 670"/>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xdr:rowOff>
    </xdr:from>
    <xdr:to>
      <xdr:col>85</xdr:col>
      <xdr:colOff>177800</xdr:colOff>
      <xdr:row>105</xdr:row>
      <xdr:rowOff>106426</xdr:rowOff>
    </xdr:to>
    <xdr:sp macro="" textlink="">
      <xdr:nvSpPr>
        <xdr:cNvPr id="677" name="楕円 676"/>
        <xdr:cNvSpPr/>
      </xdr:nvSpPr>
      <xdr:spPr>
        <a:xfrm>
          <a:off x="16268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154703</xdr:rowOff>
    </xdr:from>
    <xdr:ext cx="405111" cy="259045"/>
    <xdr:sp macro="" textlink="">
      <xdr:nvSpPr>
        <xdr:cNvPr id="678" name="【公民館】&#10;有形固定資産減価償却率該当値テキスト"/>
        <xdr:cNvSpPr txBox="1"/>
      </xdr:nvSpPr>
      <xdr:spPr>
        <a:xfrm>
          <a:off x="16357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164846</xdr:rowOff>
    </xdr:from>
    <xdr:to>
      <xdr:col>81</xdr:col>
      <xdr:colOff>101600</xdr:colOff>
      <xdr:row>105</xdr:row>
      <xdr:rowOff>94996</xdr:rowOff>
    </xdr:to>
    <xdr:sp macro="" textlink="">
      <xdr:nvSpPr>
        <xdr:cNvPr id="679" name="楕円 678"/>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44196</xdr:rowOff>
    </xdr:from>
    <xdr:to>
      <xdr:col>85</xdr:col>
      <xdr:colOff>127000</xdr:colOff>
      <xdr:row>105</xdr:row>
      <xdr:rowOff>55626</xdr:rowOff>
    </xdr:to>
    <xdr:cxnSp macro="">
      <xdr:nvCxnSpPr>
        <xdr:cNvPr id="680" name="直線コネクタ 679"/>
        <xdr:cNvCxnSpPr/>
      </xdr:nvCxnSpPr>
      <xdr:spPr>
        <a:xfrm>
          <a:off x="15481300" y="180464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125985</xdr:rowOff>
    </xdr:from>
    <xdr:to>
      <xdr:col>76</xdr:col>
      <xdr:colOff>165100</xdr:colOff>
      <xdr:row>105</xdr:row>
      <xdr:rowOff>56135</xdr:rowOff>
    </xdr:to>
    <xdr:sp macro="" textlink="">
      <xdr:nvSpPr>
        <xdr:cNvPr id="681" name="楕円 680"/>
        <xdr:cNvSpPr/>
      </xdr:nvSpPr>
      <xdr:spPr>
        <a:xfrm>
          <a:off x="14541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5335</xdr:rowOff>
    </xdr:from>
    <xdr:to>
      <xdr:col>81</xdr:col>
      <xdr:colOff>50800</xdr:colOff>
      <xdr:row>105</xdr:row>
      <xdr:rowOff>44196</xdr:rowOff>
    </xdr:to>
    <xdr:cxnSp macro="">
      <xdr:nvCxnSpPr>
        <xdr:cNvPr id="682" name="直線コネクタ 681"/>
        <xdr:cNvCxnSpPr/>
      </xdr:nvCxnSpPr>
      <xdr:spPr>
        <a:xfrm>
          <a:off x="14592300" y="180075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683" name="楕円 682"/>
        <xdr:cNvSpPr/>
      </xdr:nvSpPr>
      <xdr:spPr>
        <a:xfrm>
          <a:off x="1365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105</xdr:row>
      <xdr:rowOff>5335</xdr:rowOff>
    </xdr:to>
    <xdr:cxnSp macro="">
      <xdr:nvCxnSpPr>
        <xdr:cNvPr id="684" name="直線コネクタ 683"/>
        <xdr:cNvCxnSpPr/>
      </xdr:nvCxnSpPr>
      <xdr:spPr>
        <a:xfrm>
          <a:off x="13703300" y="179664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41402</xdr:rowOff>
    </xdr:from>
    <xdr:to>
      <xdr:col>67</xdr:col>
      <xdr:colOff>101600</xdr:colOff>
      <xdr:row>104</xdr:row>
      <xdr:rowOff>143002</xdr:rowOff>
    </xdr:to>
    <xdr:sp macro="" textlink="">
      <xdr:nvSpPr>
        <xdr:cNvPr id="685" name="楕円 684"/>
        <xdr:cNvSpPr/>
      </xdr:nvSpPr>
      <xdr:spPr>
        <a:xfrm>
          <a:off x="12763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92202</xdr:rowOff>
    </xdr:from>
    <xdr:to>
      <xdr:col>71</xdr:col>
      <xdr:colOff>177800</xdr:colOff>
      <xdr:row>104</xdr:row>
      <xdr:rowOff>135637</xdr:rowOff>
    </xdr:to>
    <xdr:cxnSp macro="">
      <xdr:nvCxnSpPr>
        <xdr:cNvPr id="686" name="直線コネクタ 685"/>
        <xdr:cNvCxnSpPr/>
      </xdr:nvCxnSpPr>
      <xdr:spPr>
        <a:xfrm>
          <a:off x="12814300" y="179230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87"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88"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689"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0"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86123</xdr:rowOff>
    </xdr:from>
    <xdr:ext cx="405111" cy="259045"/>
    <xdr:sp macro="" textlink="">
      <xdr:nvSpPr>
        <xdr:cNvPr id="691" name="n_1mainValue【公民館】&#10;有形固定資産減価償却率"/>
        <xdr:cNvSpPr txBox="1"/>
      </xdr:nvSpPr>
      <xdr:spPr>
        <a:xfrm>
          <a:off x="152660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47262</xdr:rowOff>
    </xdr:from>
    <xdr:ext cx="405111" cy="259045"/>
    <xdr:sp macro="" textlink="">
      <xdr:nvSpPr>
        <xdr:cNvPr id="692" name="n_2mainValue【公民館】&#10;有形固定資産減価償却率"/>
        <xdr:cNvSpPr txBox="1"/>
      </xdr:nvSpPr>
      <xdr:spPr>
        <a:xfrm>
          <a:off x="14389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6114</xdr:rowOff>
    </xdr:from>
    <xdr:ext cx="405111" cy="259045"/>
    <xdr:sp macro="" textlink="">
      <xdr:nvSpPr>
        <xdr:cNvPr id="693" name="n_3mainValue【公民館】&#10;有形固定資産減価償却率"/>
        <xdr:cNvSpPr txBox="1"/>
      </xdr:nvSpPr>
      <xdr:spPr>
        <a:xfrm>
          <a:off x="13500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134129</xdr:rowOff>
    </xdr:from>
    <xdr:ext cx="405111" cy="259045"/>
    <xdr:sp macro="" textlink="">
      <xdr:nvSpPr>
        <xdr:cNvPr id="694" name="n_4mainValue【公民館】&#10;有形固定資産減価償却率"/>
        <xdr:cNvSpPr txBox="1"/>
      </xdr:nvSpPr>
      <xdr:spPr>
        <a:xfrm>
          <a:off x="12611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718" name="直線コネクタ 717"/>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719"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0" name="直線コネクタ 719"/>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723" name="【公民館】&#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24" name="フローチャート: 判断 723"/>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5" name="フローチャート: 判断 72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726" name="フローチャート: 判断 725"/>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727" name="フローチャート: 判断 726"/>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728" name="フローチャート: 判断 727"/>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34" name="楕円 733"/>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35" name="【公民館】&#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36" name="楕円 735"/>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30480</xdr:rowOff>
    </xdr:to>
    <xdr:cxnSp macro="">
      <xdr:nvCxnSpPr>
        <xdr:cNvPr id="737" name="直線コネクタ 736"/>
        <xdr:cNvCxnSpPr/>
      </xdr:nvCxnSpPr>
      <xdr:spPr>
        <a:xfrm>
          <a:off x="21323300" y="18188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38" name="楕円 737"/>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15239</xdr:rowOff>
    </xdr:to>
    <xdr:cxnSp macro="">
      <xdr:nvCxnSpPr>
        <xdr:cNvPr id="739" name="直線コネクタ 738"/>
        <xdr:cNvCxnSpPr/>
      </xdr:nvCxnSpPr>
      <xdr:spPr>
        <a:xfrm>
          <a:off x="20434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740" name="楕円 739"/>
        <xdr:cNvSpPr/>
      </xdr:nvSpPr>
      <xdr:spPr>
        <a:xfrm>
          <a:off x="19494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22861</xdr:rowOff>
    </xdr:to>
    <xdr:cxnSp macro="">
      <xdr:nvCxnSpPr>
        <xdr:cNvPr id="741" name="直線コネクタ 740"/>
        <xdr:cNvCxnSpPr/>
      </xdr:nvCxnSpPr>
      <xdr:spPr>
        <a:xfrm flipV="1">
          <a:off x="19545300" y="18188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742" name="楕円 741"/>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22861</xdr:rowOff>
    </xdr:from>
    <xdr:to>
      <xdr:col>102</xdr:col>
      <xdr:colOff>114300</xdr:colOff>
      <xdr:row>106</xdr:row>
      <xdr:rowOff>22861</xdr:rowOff>
    </xdr:to>
    <xdr:cxnSp macro="">
      <xdr:nvCxnSpPr>
        <xdr:cNvPr id="743" name="直線コネクタ 742"/>
        <xdr:cNvCxnSpPr/>
      </xdr:nvCxnSpPr>
      <xdr:spPr>
        <a:xfrm>
          <a:off x="18656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4"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745" name="n_2ave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746" name="n_3ave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747" name="n_4aveValue【公民館】&#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748" name="n_1main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9" name="n_2main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64788</xdr:rowOff>
    </xdr:from>
    <xdr:ext cx="469744" cy="259045"/>
    <xdr:sp macro="" textlink="">
      <xdr:nvSpPr>
        <xdr:cNvPr id="750" name="n_3mainValue【公民館】&#10;一人当たり面積"/>
        <xdr:cNvSpPr txBox="1"/>
      </xdr:nvSpPr>
      <xdr:spPr>
        <a:xfrm>
          <a:off x="19310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751" name="n_4mainValue【公民館】&#10;一人当たり面積"/>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認定こども園・幼稚園・保育所、橋りょう・トンネルであり、特に、認定こども園・幼稚園・保育所に分類される施設について、幼稚園・保育所では多くの施設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年以上経過しており、これにより有形固定資産減価償却率が類似団体内平均値より高い水準となっている。今後は、施設の整理統合や複合化による施設規模の適正化も含めて検討を行っていく。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公営住宅については、類似団体内平均値を下回っている。これは、市営山下住宅の建替えにより、有形固定資産額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25400</xdr:rowOff>
    </xdr:from>
    <xdr:to>
      <xdr:col>20</xdr:col>
      <xdr:colOff>38100</xdr:colOff>
      <xdr:row>42</xdr:row>
      <xdr:rowOff>127000</xdr:rowOff>
    </xdr:to>
    <xdr:sp macro="" textlink="">
      <xdr:nvSpPr>
        <xdr:cNvPr id="76" name="楕円 75"/>
        <xdr:cNvSpPr/>
      </xdr:nvSpPr>
      <xdr:spPr>
        <a:xfrm>
          <a:off x="3746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76200</xdr:rowOff>
    </xdr:from>
    <xdr:to>
      <xdr:col>24</xdr:col>
      <xdr:colOff>63500</xdr:colOff>
      <xdr:row>42</xdr:row>
      <xdr:rowOff>92528</xdr:rowOff>
    </xdr:to>
    <xdr:cxnSp macro="">
      <xdr:nvCxnSpPr>
        <xdr:cNvPr id="77" name="直線コネクタ 76"/>
        <xdr:cNvCxnSpPr/>
      </xdr:nvCxnSpPr>
      <xdr:spPr>
        <a:xfrm>
          <a:off x="3797300" y="727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160927</xdr:rowOff>
    </xdr:from>
    <xdr:to>
      <xdr:col>15</xdr:col>
      <xdr:colOff>101600</xdr:colOff>
      <xdr:row>42</xdr:row>
      <xdr:rowOff>91077</xdr:rowOff>
    </xdr:to>
    <xdr:sp macro="" textlink="">
      <xdr:nvSpPr>
        <xdr:cNvPr id="78" name="楕円 77"/>
        <xdr:cNvSpPr/>
      </xdr:nvSpPr>
      <xdr:spPr>
        <a:xfrm>
          <a:off x="2857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40277</xdr:rowOff>
    </xdr:from>
    <xdr:to>
      <xdr:col>19</xdr:col>
      <xdr:colOff>177800</xdr:colOff>
      <xdr:row>42</xdr:row>
      <xdr:rowOff>76200</xdr:rowOff>
    </xdr:to>
    <xdr:cxnSp macro="">
      <xdr:nvCxnSpPr>
        <xdr:cNvPr id="79" name="直線コネクタ 78"/>
        <xdr:cNvCxnSpPr/>
      </xdr:nvCxnSpPr>
      <xdr:spPr>
        <a:xfrm>
          <a:off x="2908300" y="724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40277</xdr:rowOff>
    </xdr:to>
    <xdr:cxnSp macro="">
      <xdr:nvCxnSpPr>
        <xdr:cNvPr id="81" name="直線コネクタ 80"/>
        <xdr:cNvCxnSpPr/>
      </xdr:nvCxnSpPr>
      <xdr:spPr>
        <a:xfrm>
          <a:off x="2019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89081</xdr:rowOff>
    </xdr:from>
    <xdr:to>
      <xdr:col>6</xdr:col>
      <xdr:colOff>38100</xdr:colOff>
      <xdr:row>42</xdr:row>
      <xdr:rowOff>19231</xdr:rowOff>
    </xdr:to>
    <xdr:sp macro="" textlink="">
      <xdr:nvSpPr>
        <xdr:cNvPr id="82" name="楕円 81"/>
        <xdr:cNvSpPr/>
      </xdr:nvSpPr>
      <xdr:spPr>
        <a:xfrm>
          <a:off x="1079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139881</xdr:rowOff>
    </xdr:from>
    <xdr:to>
      <xdr:col>10</xdr:col>
      <xdr:colOff>114300</xdr:colOff>
      <xdr:row>42</xdr:row>
      <xdr:rowOff>4354</xdr:rowOff>
    </xdr:to>
    <xdr:cxnSp macro="">
      <xdr:nvCxnSpPr>
        <xdr:cNvPr id="83" name="直線コネクタ 82"/>
        <xdr:cNvCxnSpPr/>
      </xdr:nvCxnSpPr>
      <xdr:spPr>
        <a:xfrm>
          <a:off x="1130300" y="716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118127</xdr:rowOff>
    </xdr:from>
    <xdr:ext cx="405111" cy="259045"/>
    <xdr:sp macro="" textlink="">
      <xdr:nvSpPr>
        <xdr:cNvPr id="88" name="n_1mainValue【図書館】&#10;有形固定資産減価償却率"/>
        <xdr:cNvSpPr txBox="1"/>
      </xdr:nvSpPr>
      <xdr:spPr>
        <a:xfrm>
          <a:off x="35820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82204</xdr:rowOff>
    </xdr:from>
    <xdr:ext cx="405111" cy="259045"/>
    <xdr:sp macro="" textlink="">
      <xdr:nvSpPr>
        <xdr:cNvPr id="89" name="n_2mainValue【図書館】&#10;有形固定資産減価償却率"/>
        <xdr:cNvSpPr txBox="1"/>
      </xdr:nvSpPr>
      <xdr:spPr>
        <a:xfrm>
          <a:off x="2705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図書館】&#10;有形固定資産減価償却率"/>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10358</xdr:rowOff>
    </xdr:from>
    <xdr:ext cx="405111" cy="259045"/>
    <xdr:sp macro="" textlink="">
      <xdr:nvSpPr>
        <xdr:cNvPr id="91" name="n_4mainValue【図書館】&#10;有形固定資産減価償却率"/>
        <xdr:cNvSpPr txBox="1"/>
      </xdr:nvSpPr>
      <xdr:spPr>
        <a:xfrm>
          <a:off x="927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66057</xdr:rowOff>
    </xdr:from>
    <xdr:ext cx="469744" cy="259045"/>
    <xdr:sp macro="" textlink="">
      <xdr:nvSpPr>
        <xdr:cNvPr id="130" name="【図書館】&#10;一人当たり面積該当値テキスト"/>
        <xdr:cNvSpPr txBox="1"/>
      </xdr:nvSpPr>
      <xdr:spPr>
        <a:xfrm>
          <a:off x="10515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1" name="楕円 130"/>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32" name="直線コネクタ 131"/>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4" name="直線コネクタ 133"/>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6" name="直線コネクタ 135"/>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8" name="直線コネクタ 137"/>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43"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4"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5"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87" name="楕円 186"/>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102887</xdr:rowOff>
    </xdr:from>
    <xdr:ext cx="405111" cy="259045"/>
    <xdr:sp macro="" textlink="">
      <xdr:nvSpPr>
        <xdr:cNvPr id="188" name="【体育館・プール】&#10;有形固定資産減価償却率該当値テキスト"/>
        <xdr:cNvSpPr txBox="1"/>
      </xdr:nvSpPr>
      <xdr:spPr>
        <a:xfrm>
          <a:off x="4673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89" name="楕円 188"/>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9525</xdr:rowOff>
    </xdr:to>
    <xdr:cxnSp macro="">
      <xdr:nvCxnSpPr>
        <xdr:cNvPr id="190" name="直線コネクタ 189"/>
        <xdr:cNvCxnSpPr/>
      </xdr:nvCxnSpPr>
      <xdr:spPr>
        <a:xfrm flipV="1">
          <a:off x="3797300" y="102908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1" name="楕円 190"/>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9525</xdr:rowOff>
    </xdr:to>
    <xdr:cxnSp macro="">
      <xdr:nvCxnSpPr>
        <xdr:cNvPr id="192" name="直線コネクタ 191"/>
        <xdr:cNvCxnSpPr/>
      </xdr:nvCxnSpPr>
      <xdr:spPr>
        <a:xfrm>
          <a:off x="2908300" y="1026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3" name="楕円 192"/>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144780</xdr:rowOff>
    </xdr:to>
    <xdr:cxnSp macro="">
      <xdr:nvCxnSpPr>
        <xdr:cNvPr id="194" name="直線コネクタ 193"/>
        <xdr:cNvCxnSpPr/>
      </xdr:nvCxnSpPr>
      <xdr:spPr>
        <a:xfrm>
          <a:off x="2019300" y="1025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5" name="楕円 194"/>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137160</xdr:rowOff>
    </xdr:to>
    <xdr:cxnSp macro="">
      <xdr:nvCxnSpPr>
        <xdr:cNvPr id="196" name="直線コネクタ 195"/>
        <xdr:cNvCxnSpPr/>
      </xdr:nvCxnSpPr>
      <xdr:spPr>
        <a:xfrm>
          <a:off x="1130300" y="1021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201" name="n_1main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2" name="n_2main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3" name="n_3main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204" name="n_4mainValue【体育館・プー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44" name="楕円 243"/>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45" name="【体育館・プール】&#10;一人当たり面積該当値テキスト"/>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46" name="楕円 245"/>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95250</xdr:rowOff>
    </xdr:to>
    <xdr:cxnSp macro="">
      <xdr:nvCxnSpPr>
        <xdr:cNvPr id="247" name="直線コネクタ 246"/>
        <xdr:cNvCxnSpPr/>
      </xdr:nvCxnSpPr>
      <xdr:spPr>
        <a:xfrm>
          <a:off x="9639300" y="107099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33020</xdr:rowOff>
    </xdr:from>
    <xdr:to>
      <xdr:col>46</xdr:col>
      <xdr:colOff>38100</xdr:colOff>
      <xdr:row>62</xdr:row>
      <xdr:rowOff>134620</xdr:rowOff>
    </xdr:to>
    <xdr:sp macro="" textlink="">
      <xdr:nvSpPr>
        <xdr:cNvPr id="248" name="楕円 247"/>
        <xdr:cNvSpPr/>
      </xdr:nvSpPr>
      <xdr:spPr>
        <a:xfrm>
          <a:off x="869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83820</xdr:rowOff>
    </xdr:to>
    <xdr:cxnSp macro="">
      <xdr:nvCxnSpPr>
        <xdr:cNvPr id="249" name="直線コネクタ 248"/>
        <xdr:cNvCxnSpPr/>
      </xdr:nvCxnSpPr>
      <xdr:spPr>
        <a:xfrm flipV="1">
          <a:off x="8750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250" name="楕円 249"/>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57150</xdr:rowOff>
    </xdr:from>
    <xdr:to>
      <xdr:col>45</xdr:col>
      <xdr:colOff>177800</xdr:colOff>
      <xdr:row>62</xdr:row>
      <xdr:rowOff>83820</xdr:rowOff>
    </xdr:to>
    <xdr:cxnSp macro="">
      <xdr:nvCxnSpPr>
        <xdr:cNvPr id="251" name="直線コネクタ 250"/>
        <xdr:cNvCxnSpPr/>
      </xdr:nvCxnSpPr>
      <xdr:spPr>
        <a:xfrm>
          <a:off x="7861300" y="1068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52" name="楕円 251"/>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57150</xdr:rowOff>
    </xdr:from>
    <xdr:to>
      <xdr:col>41</xdr:col>
      <xdr:colOff>50800</xdr:colOff>
      <xdr:row>62</xdr:row>
      <xdr:rowOff>57150</xdr:rowOff>
    </xdr:to>
    <xdr:cxnSp macro="">
      <xdr:nvCxnSpPr>
        <xdr:cNvPr id="253" name="直線コネクタ 252"/>
        <xdr:cNvCxnSpPr/>
      </xdr:nvCxnSpPr>
      <xdr:spPr>
        <a:xfrm>
          <a:off x="6972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58" name="n_1main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125747</xdr:rowOff>
    </xdr:from>
    <xdr:ext cx="469744" cy="259045"/>
    <xdr:sp macro="" textlink="">
      <xdr:nvSpPr>
        <xdr:cNvPr id="259" name="n_2mainValue【体育館・プール】&#10;一人当たり面積"/>
        <xdr:cNvSpPr txBox="1"/>
      </xdr:nvSpPr>
      <xdr:spPr>
        <a:xfrm>
          <a:off x="8515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60" name="n_3main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61" name="n_4mainValue【体育館・プール】&#10;一人当たり面積"/>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2" name="楕円 301"/>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3" name="【福祉施設】&#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4" name="楕円 303"/>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57150</xdr:rowOff>
    </xdr:to>
    <xdr:cxnSp macro="">
      <xdr:nvCxnSpPr>
        <xdr:cNvPr id="305" name="直線コネクタ 304"/>
        <xdr:cNvCxnSpPr/>
      </xdr:nvCxnSpPr>
      <xdr:spPr>
        <a:xfrm>
          <a:off x="3797300" y="1386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06" name="楕円 305"/>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152400</xdr:rowOff>
    </xdr:to>
    <xdr:cxnSp macro="">
      <xdr:nvCxnSpPr>
        <xdr:cNvPr id="307" name="直線コネクタ 306"/>
        <xdr:cNvCxnSpPr/>
      </xdr:nvCxnSpPr>
      <xdr:spPr>
        <a:xfrm>
          <a:off x="2908300" y="1379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120650</xdr:rowOff>
    </xdr:from>
    <xdr:to>
      <xdr:col>10</xdr:col>
      <xdr:colOff>165100</xdr:colOff>
      <xdr:row>80</xdr:row>
      <xdr:rowOff>50800</xdr:rowOff>
    </xdr:to>
    <xdr:sp macro="" textlink="">
      <xdr:nvSpPr>
        <xdr:cNvPr id="308" name="楕円 307"/>
        <xdr:cNvSpPr/>
      </xdr:nvSpPr>
      <xdr:spPr>
        <a:xfrm>
          <a:off x="196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76200</xdr:rowOff>
    </xdr:to>
    <xdr:cxnSp macro="">
      <xdr:nvCxnSpPr>
        <xdr:cNvPr id="309" name="直線コネクタ 308"/>
        <xdr:cNvCxnSpPr/>
      </xdr:nvCxnSpPr>
      <xdr:spPr>
        <a:xfrm>
          <a:off x="2019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0" name="楕円 309"/>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80</xdr:row>
      <xdr:rowOff>0</xdr:rowOff>
    </xdr:to>
    <xdr:cxnSp macro="">
      <xdr:nvCxnSpPr>
        <xdr:cNvPr id="311" name="直線コネクタ 310"/>
        <xdr:cNvCxnSpPr/>
      </xdr:nvCxnSpPr>
      <xdr:spPr>
        <a:xfrm>
          <a:off x="1130300" y="1363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3"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6"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17" name="n_2mainValue【福祉施設】&#10;有形固定資産減価償却率"/>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67327</xdr:rowOff>
    </xdr:from>
    <xdr:ext cx="405111" cy="259045"/>
    <xdr:sp macro="" textlink="">
      <xdr:nvSpPr>
        <xdr:cNvPr id="318" name="n_3mainValue【福祉施設】&#10;有形固定資産減価償却率"/>
        <xdr:cNvSpPr txBox="1"/>
      </xdr:nvSpPr>
      <xdr:spPr>
        <a:xfrm>
          <a:off x="1816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19" name="n_4mainValue【福祉施設】&#10;有形固定資産減価償却率"/>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107043</xdr:rowOff>
    </xdr:from>
    <xdr:to>
      <xdr:col>55</xdr:col>
      <xdr:colOff>50800</xdr:colOff>
      <xdr:row>87</xdr:row>
      <xdr:rowOff>37193</xdr:rowOff>
    </xdr:to>
    <xdr:sp macro="" textlink="">
      <xdr:nvSpPr>
        <xdr:cNvPr id="361" name="楕円 360"/>
        <xdr:cNvSpPr/>
      </xdr:nvSpPr>
      <xdr:spPr>
        <a:xfrm>
          <a:off x="104267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21970</xdr:rowOff>
    </xdr:from>
    <xdr:ext cx="469744" cy="259045"/>
    <xdr:sp macro="" textlink="">
      <xdr:nvSpPr>
        <xdr:cNvPr id="362" name="【福祉施設】&#10;一人当たり面積該当値テキスト"/>
        <xdr:cNvSpPr txBox="1"/>
      </xdr:nvSpPr>
      <xdr:spPr>
        <a:xfrm>
          <a:off x="10515600" y="147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107043</xdr:rowOff>
    </xdr:from>
    <xdr:to>
      <xdr:col>50</xdr:col>
      <xdr:colOff>165100</xdr:colOff>
      <xdr:row>87</xdr:row>
      <xdr:rowOff>37193</xdr:rowOff>
    </xdr:to>
    <xdr:sp macro="" textlink="">
      <xdr:nvSpPr>
        <xdr:cNvPr id="363" name="楕円 362"/>
        <xdr:cNvSpPr/>
      </xdr:nvSpPr>
      <xdr:spPr>
        <a:xfrm>
          <a:off x="9588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157843</xdr:rowOff>
    </xdr:from>
    <xdr:to>
      <xdr:col>55</xdr:col>
      <xdr:colOff>0</xdr:colOff>
      <xdr:row>86</xdr:row>
      <xdr:rowOff>157843</xdr:rowOff>
    </xdr:to>
    <xdr:cxnSp macro="">
      <xdr:nvCxnSpPr>
        <xdr:cNvPr id="364" name="直線コネクタ 363"/>
        <xdr:cNvCxnSpPr/>
      </xdr:nvCxnSpPr>
      <xdr:spPr>
        <a:xfrm>
          <a:off x="9639300" y="1490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107043</xdr:rowOff>
    </xdr:from>
    <xdr:to>
      <xdr:col>46</xdr:col>
      <xdr:colOff>38100</xdr:colOff>
      <xdr:row>87</xdr:row>
      <xdr:rowOff>37193</xdr:rowOff>
    </xdr:to>
    <xdr:sp macro="" textlink="">
      <xdr:nvSpPr>
        <xdr:cNvPr id="365" name="楕円 364"/>
        <xdr:cNvSpPr/>
      </xdr:nvSpPr>
      <xdr:spPr>
        <a:xfrm>
          <a:off x="8699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157843</xdr:rowOff>
    </xdr:from>
    <xdr:to>
      <xdr:col>50</xdr:col>
      <xdr:colOff>114300</xdr:colOff>
      <xdr:row>86</xdr:row>
      <xdr:rowOff>157843</xdr:rowOff>
    </xdr:to>
    <xdr:cxnSp macro="">
      <xdr:nvCxnSpPr>
        <xdr:cNvPr id="366" name="直線コネクタ 365"/>
        <xdr:cNvCxnSpPr/>
      </xdr:nvCxnSpPr>
      <xdr:spPr>
        <a:xfrm>
          <a:off x="8750300" y="1490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107043</xdr:rowOff>
    </xdr:from>
    <xdr:to>
      <xdr:col>41</xdr:col>
      <xdr:colOff>101600</xdr:colOff>
      <xdr:row>87</xdr:row>
      <xdr:rowOff>37193</xdr:rowOff>
    </xdr:to>
    <xdr:sp macro="" textlink="">
      <xdr:nvSpPr>
        <xdr:cNvPr id="367" name="楕円 366"/>
        <xdr:cNvSpPr/>
      </xdr:nvSpPr>
      <xdr:spPr>
        <a:xfrm>
          <a:off x="7810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157843</xdr:rowOff>
    </xdr:from>
    <xdr:to>
      <xdr:col>45</xdr:col>
      <xdr:colOff>177800</xdr:colOff>
      <xdr:row>86</xdr:row>
      <xdr:rowOff>157843</xdr:rowOff>
    </xdr:to>
    <xdr:cxnSp macro="">
      <xdr:nvCxnSpPr>
        <xdr:cNvPr id="368" name="直線コネクタ 367"/>
        <xdr:cNvCxnSpPr/>
      </xdr:nvCxnSpPr>
      <xdr:spPr>
        <a:xfrm>
          <a:off x="7861300" y="1490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107043</xdr:rowOff>
    </xdr:from>
    <xdr:to>
      <xdr:col>36</xdr:col>
      <xdr:colOff>165100</xdr:colOff>
      <xdr:row>87</xdr:row>
      <xdr:rowOff>37193</xdr:rowOff>
    </xdr:to>
    <xdr:sp macro="" textlink="">
      <xdr:nvSpPr>
        <xdr:cNvPr id="369" name="楕円 368"/>
        <xdr:cNvSpPr/>
      </xdr:nvSpPr>
      <xdr:spPr>
        <a:xfrm>
          <a:off x="6921500" y="148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157843</xdr:rowOff>
    </xdr:from>
    <xdr:to>
      <xdr:col>41</xdr:col>
      <xdr:colOff>50800</xdr:colOff>
      <xdr:row>86</xdr:row>
      <xdr:rowOff>157843</xdr:rowOff>
    </xdr:to>
    <xdr:cxnSp macro="">
      <xdr:nvCxnSpPr>
        <xdr:cNvPr id="370" name="直線コネクタ 369"/>
        <xdr:cNvCxnSpPr/>
      </xdr:nvCxnSpPr>
      <xdr:spPr>
        <a:xfrm>
          <a:off x="6972300" y="14902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28320</xdr:rowOff>
    </xdr:from>
    <xdr:ext cx="469744" cy="259045"/>
    <xdr:sp macro="" textlink="">
      <xdr:nvSpPr>
        <xdr:cNvPr id="375" name="n_1mainValue【福祉施設】&#10;一人当たり面積"/>
        <xdr:cNvSpPr txBox="1"/>
      </xdr:nvSpPr>
      <xdr:spPr>
        <a:xfrm>
          <a:off x="93917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28320</xdr:rowOff>
    </xdr:from>
    <xdr:ext cx="469744" cy="259045"/>
    <xdr:sp macro="" textlink="">
      <xdr:nvSpPr>
        <xdr:cNvPr id="376" name="n_2mainValue【福祉施設】&#10;一人当たり面積"/>
        <xdr:cNvSpPr txBox="1"/>
      </xdr:nvSpPr>
      <xdr:spPr>
        <a:xfrm>
          <a:off x="85154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28320</xdr:rowOff>
    </xdr:from>
    <xdr:ext cx="469744" cy="259045"/>
    <xdr:sp macro="" textlink="">
      <xdr:nvSpPr>
        <xdr:cNvPr id="377" name="n_3mainValue【福祉施設】&#10;一人当たり面積"/>
        <xdr:cNvSpPr txBox="1"/>
      </xdr:nvSpPr>
      <xdr:spPr>
        <a:xfrm>
          <a:off x="76264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28320</xdr:rowOff>
    </xdr:from>
    <xdr:ext cx="469744" cy="259045"/>
    <xdr:sp macro="" textlink="">
      <xdr:nvSpPr>
        <xdr:cNvPr id="378" name="n_4mainValue【福祉施設】&#10;一人当たり面積"/>
        <xdr:cNvSpPr txBox="1"/>
      </xdr:nvSpPr>
      <xdr:spPr>
        <a:xfrm>
          <a:off x="6737427" y="1494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20" name="楕円 419"/>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95266</xdr:rowOff>
    </xdr:from>
    <xdr:ext cx="405111" cy="259045"/>
    <xdr:sp macro="" textlink="">
      <xdr:nvSpPr>
        <xdr:cNvPr id="421" name="【市民会館】&#10;有形固定資産減価償却率該当値テキスト"/>
        <xdr:cNvSpPr txBox="1"/>
      </xdr:nvSpPr>
      <xdr:spPr>
        <a:xfrm>
          <a:off x="4673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422" name="楕円 421"/>
        <xdr:cNvSpPr/>
      </xdr:nvSpPr>
      <xdr:spPr>
        <a:xfrm>
          <a:off x="3746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167639</xdr:rowOff>
    </xdr:to>
    <xdr:cxnSp macro="">
      <xdr:nvCxnSpPr>
        <xdr:cNvPr id="423" name="直線コネクタ 422"/>
        <xdr:cNvCxnSpPr/>
      </xdr:nvCxnSpPr>
      <xdr:spPr>
        <a:xfrm>
          <a:off x="3797300" y="179625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424" name="楕円 423"/>
        <xdr:cNvSpPr/>
      </xdr:nvSpPr>
      <xdr:spPr>
        <a:xfrm>
          <a:off x="2857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131718</xdr:rowOff>
    </xdr:to>
    <xdr:cxnSp macro="">
      <xdr:nvCxnSpPr>
        <xdr:cNvPr id="425" name="直線コネクタ 424"/>
        <xdr:cNvCxnSpPr/>
      </xdr:nvCxnSpPr>
      <xdr:spPr>
        <a:xfrm>
          <a:off x="2908300" y="179265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26" name="楕円 425"/>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95794</xdr:rowOff>
    </xdr:to>
    <xdr:cxnSp macro="">
      <xdr:nvCxnSpPr>
        <xdr:cNvPr id="427" name="直線コネクタ 426"/>
        <xdr:cNvCxnSpPr/>
      </xdr:nvCxnSpPr>
      <xdr:spPr>
        <a:xfrm>
          <a:off x="2019300" y="178906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144599</xdr:rowOff>
    </xdr:from>
    <xdr:to>
      <xdr:col>6</xdr:col>
      <xdr:colOff>38100</xdr:colOff>
      <xdr:row>104</xdr:row>
      <xdr:rowOff>74749</xdr:rowOff>
    </xdr:to>
    <xdr:sp macro="" textlink="">
      <xdr:nvSpPr>
        <xdr:cNvPr id="428" name="楕円 427"/>
        <xdr:cNvSpPr/>
      </xdr:nvSpPr>
      <xdr:spPr>
        <a:xfrm>
          <a:off x="1079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23949</xdr:rowOff>
    </xdr:from>
    <xdr:to>
      <xdr:col>10</xdr:col>
      <xdr:colOff>114300</xdr:colOff>
      <xdr:row>104</xdr:row>
      <xdr:rowOff>59871</xdr:rowOff>
    </xdr:to>
    <xdr:cxnSp macro="">
      <xdr:nvCxnSpPr>
        <xdr:cNvPr id="429" name="直線コネクタ 428"/>
        <xdr:cNvCxnSpPr/>
      </xdr:nvCxnSpPr>
      <xdr:spPr>
        <a:xfrm>
          <a:off x="1130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434" name="n_1main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163121</xdr:rowOff>
    </xdr:from>
    <xdr:ext cx="405111" cy="259045"/>
    <xdr:sp macro="" textlink="">
      <xdr:nvSpPr>
        <xdr:cNvPr id="435" name="n_2mainValue【市民会館】&#10;有形固定資産減価償却率"/>
        <xdr:cNvSpPr txBox="1"/>
      </xdr:nvSpPr>
      <xdr:spPr>
        <a:xfrm>
          <a:off x="2705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6" name="n_3main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91276</xdr:rowOff>
    </xdr:from>
    <xdr:ext cx="405111" cy="259045"/>
    <xdr:sp macro="" textlink="">
      <xdr:nvSpPr>
        <xdr:cNvPr id="437" name="n_4mainValue【市民会館】&#10;有形固定資産減価償却率"/>
        <xdr:cNvSpPr txBox="1"/>
      </xdr:nvSpPr>
      <xdr:spPr>
        <a:xfrm>
          <a:off x="927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132080</xdr:rowOff>
    </xdr:from>
    <xdr:to>
      <xdr:col>55</xdr:col>
      <xdr:colOff>50800</xdr:colOff>
      <xdr:row>101</xdr:row>
      <xdr:rowOff>62230</xdr:rowOff>
    </xdr:to>
    <xdr:sp macro="" textlink="">
      <xdr:nvSpPr>
        <xdr:cNvPr id="477" name="楕円 476"/>
        <xdr:cNvSpPr/>
      </xdr:nvSpPr>
      <xdr:spPr>
        <a:xfrm>
          <a:off x="10426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85107</xdr:rowOff>
    </xdr:from>
    <xdr:ext cx="469744" cy="259045"/>
    <xdr:sp macro="" textlink="">
      <xdr:nvSpPr>
        <xdr:cNvPr id="478" name="【市民会館】&#10;一人当たり面積該当値テキスト"/>
        <xdr:cNvSpPr txBox="1"/>
      </xdr:nvSpPr>
      <xdr:spPr>
        <a:xfrm>
          <a:off x="10515600" y="172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139700</xdr:rowOff>
    </xdr:from>
    <xdr:to>
      <xdr:col>50</xdr:col>
      <xdr:colOff>165100</xdr:colOff>
      <xdr:row>101</xdr:row>
      <xdr:rowOff>69850</xdr:rowOff>
    </xdr:to>
    <xdr:sp macro="" textlink="">
      <xdr:nvSpPr>
        <xdr:cNvPr id="479" name="楕円 478"/>
        <xdr:cNvSpPr/>
      </xdr:nvSpPr>
      <xdr:spPr>
        <a:xfrm>
          <a:off x="958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xdr:rowOff>
    </xdr:from>
    <xdr:to>
      <xdr:col>55</xdr:col>
      <xdr:colOff>0</xdr:colOff>
      <xdr:row>101</xdr:row>
      <xdr:rowOff>19050</xdr:rowOff>
    </xdr:to>
    <xdr:cxnSp macro="">
      <xdr:nvCxnSpPr>
        <xdr:cNvPr id="480" name="直線コネクタ 479"/>
        <xdr:cNvCxnSpPr/>
      </xdr:nvCxnSpPr>
      <xdr:spPr>
        <a:xfrm flipV="1">
          <a:off x="9639300" y="17327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147320</xdr:rowOff>
    </xdr:from>
    <xdr:to>
      <xdr:col>46</xdr:col>
      <xdr:colOff>38100</xdr:colOff>
      <xdr:row>101</xdr:row>
      <xdr:rowOff>77470</xdr:rowOff>
    </xdr:to>
    <xdr:sp macro="" textlink="">
      <xdr:nvSpPr>
        <xdr:cNvPr id="481" name="楕円 480"/>
        <xdr:cNvSpPr/>
      </xdr:nvSpPr>
      <xdr:spPr>
        <a:xfrm>
          <a:off x="8699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19050</xdr:rowOff>
    </xdr:from>
    <xdr:to>
      <xdr:col>50</xdr:col>
      <xdr:colOff>114300</xdr:colOff>
      <xdr:row>101</xdr:row>
      <xdr:rowOff>26670</xdr:rowOff>
    </xdr:to>
    <xdr:cxnSp macro="">
      <xdr:nvCxnSpPr>
        <xdr:cNvPr id="482" name="直線コネクタ 481"/>
        <xdr:cNvCxnSpPr/>
      </xdr:nvCxnSpPr>
      <xdr:spPr>
        <a:xfrm flipV="1">
          <a:off x="8750300" y="17335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162561</xdr:rowOff>
    </xdr:from>
    <xdr:to>
      <xdr:col>41</xdr:col>
      <xdr:colOff>101600</xdr:colOff>
      <xdr:row>101</xdr:row>
      <xdr:rowOff>92711</xdr:rowOff>
    </xdr:to>
    <xdr:sp macro="" textlink="">
      <xdr:nvSpPr>
        <xdr:cNvPr id="483" name="楕円 482"/>
        <xdr:cNvSpPr/>
      </xdr:nvSpPr>
      <xdr:spPr>
        <a:xfrm>
          <a:off x="781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26670</xdr:rowOff>
    </xdr:from>
    <xdr:to>
      <xdr:col>45</xdr:col>
      <xdr:colOff>177800</xdr:colOff>
      <xdr:row>101</xdr:row>
      <xdr:rowOff>41911</xdr:rowOff>
    </xdr:to>
    <xdr:cxnSp macro="">
      <xdr:nvCxnSpPr>
        <xdr:cNvPr id="484" name="直線コネクタ 483"/>
        <xdr:cNvCxnSpPr/>
      </xdr:nvCxnSpPr>
      <xdr:spPr>
        <a:xfrm flipV="1">
          <a:off x="7861300" y="1734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170180</xdr:rowOff>
    </xdr:from>
    <xdr:to>
      <xdr:col>36</xdr:col>
      <xdr:colOff>165100</xdr:colOff>
      <xdr:row>101</xdr:row>
      <xdr:rowOff>100330</xdr:rowOff>
    </xdr:to>
    <xdr:sp macro="" textlink="">
      <xdr:nvSpPr>
        <xdr:cNvPr id="485" name="楕円 484"/>
        <xdr:cNvSpPr/>
      </xdr:nvSpPr>
      <xdr:spPr>
        <a:xfrm>
          <a:off x="6921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41911</xdr:rowOff>
    </xdr:from>
    <xdr:to>
      <xdr:col>41</xdr:col>
      <xdr:colOff>50800</xdr:colOff>
      <xdr:row>101</xdr:row>
      <xdr:rowOff>49530</xdr:rowOff>
    </xdr:to>
    <xdr:cxnSp macro="">
      <xdr:nvCxnSpPr>
        <xdr:cNvPr id="486" name="直線コネクタ 485"/>
        <xdr:cNvCxnSpPr/>
      </xdr:nvCxnSpPr>
      <xdr:spPr>
        <a:xfrm flipV="1">
          <a:off x="6972300" y="17358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86377</xdr:rowOff>
    </xdr:from>
    <xdr:ext cx="469744" cy="259045"/>
    <xdr:sp macro="" textlink="">
      <xdr:nvSpPr>
        <xdr:cNvPr id="491" name="n_1mainValue【市民会館】&#10;一人当たり面積"/>
        <xdr:cNvSpPr txBox="1"/>
      </xdr:nvSpPr>
      <xdr:spPr>
        <a:xfrm>
          <a:off x="9391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93997</xdr:rowOff>
    </xdr:from>
    <xdr:ext cx="469744" cy="259045"/>
    <xdr:sp macro="" textlink="">
      <xdr:nvSpPr>
        <xdr:cNvPr id="492" name="n_2mainValue【市民会館】&#10;一人当たり面積"/>
        <xdr:cNvSpPr txBox="1"/>
      </xdr:nvSpPr>
      <xdr:spPr>
        <a:xfrm>
          <a:off x="85154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109238</xdr:rowOff>
    </xdr:from>
    <xdr:ext cx="469744" cy="259045"/>
    <xdr:sp macro="" textlink="">
      <xdr:nvSpPr>
        <xdr:cNvPr id="493" name="n_3mainValue【市民会館】&#10;一人当たり面積"/>
        <xdr:cNvSpPr txBox="1"/>
      </xdr:nvSpPr>
      <xdr:spPr>
        <a:xfrm>
          <a:off x="7626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116857</xdr:rowOff>
    </xdr:from>
    <xdr:ext cx="469744" cy="259045"/>
    <xdr:sp macro="" textlink="">
      <xdr:nvSpPr>
        <xdr:cNvPr id="494" name="n_4mainValue【市民会館】&#10;一人当たり面積"/>
        <xdr:cNvSpPr txBox="1"/>
      </xdr:nvSpPr>
      <xdr:spPr>
        <a:xfrm>
          <a:off x="6737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535" name="楕円 534"/>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536" name="【一般廃棄物処理施設】&#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37" name="楕円 53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169545</xdr:rowOff>
    </xdr:to>
    <xdr:cxnSp macro="">
      <xdr:nvCxnSpPr>
        <xdr:cNvPr id="538" name="直線コネクタ 537"/>
        <xdr:cNvCxnSpPr/>
      </xdr:nvCxnSpPr>
      <xdr:spPr>
        <a:xfrm>
          <a:off x="15481300" y="61226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539" name="楕円 538"/>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35</xdr:row>
      <xdr:rowOff>121920</xdr:rowOff>
    </xdr:to>
    <xdr:cxnSp macro="">
      <xdr:nvCxnSpPr>
        <xdr:cNvPr id="540" name="直線コネクタ 539"/>
        <xdr:cNvCxnSpPr/>
      </xdr:nvCxnSpPr>
      <xdr:spPr>
        <a:xfrm>
          <a:off x="14592300" y="592645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147320</xdr:rowOff>
    </xdr:from>
    <xdr:to>
      <xdr:col>72</xdr:col>
      <xdr:colOff>38100</xdr:colOff>
      <xdr:row>35</xdr:row>
      <xdr:rowOff>77470</xdr:rowOff>
    </xdr:to>
    <xdr:sp macro="" textlink="">
      <xdr:nvSpPr>
        <xdr:cNvPr id="541" name="楕円 540"/>
        <xdr:cNvSpPr/>
      </xdr:nvSpPr>
      <xdr:spPr>
        <a:xfrm>
          <a:off x="1365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97155</xdr:rowOff>
    </xdr:from>
    <xdr:to>
      <xdr:col>76</xdr:col>
      <xdr:colOff>114300</xdr:colOff>
      <xdr:row>35</xdr:row>
      <xdr:rowOff>26670</xdr:rowOff>
    </xdr:to>
    <xdr:cxnSp macro="">
      <xdr:nvCxnSpPr>
        <xdr:cNvPr id="542" name="直線コネクタ 541"/>
        <xdr:cNvCxnSpPr/>
      </xdr:nvCxnSpPr>
      <xdr:spPr>
        <a:xfrm flipV="1">
          <a:off x="13703300" y="59264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101600</xdr:rowOff>
    </xdr:from>
    <xdr:to>
      <xdr:col>67</xdr:col>
      <xdr:colOff>101600</xdr:colOff>
      <xdr:row>35</xdr:row>
      <xdr:rowOff>31750</xdr:rowOff>
    </xdr:to>
    <xdr:sp macro="" textlink="">
      <xdr:nvSpPr>
        <xdr:cNvPr id="543" name="楕円 542"/>
        <xdr:cNvSpPr/>
      </xdr:nvSpPr>
      <xdr:spPr>
        <a:xfrm>
          <a:off x="12763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152400</xdr:rowOff>
    </xdr:from>
    <xdr:to>
      <xdr:col>71</xdr:col>
      <xdr:colOff>177800</xdr:colOff>
      <xdr:row>35</xdr:row>
      <xdr:rowOff>26670</xdr:rowOff>
    </xdr:to>
    <xdr:cxnSp macro="">
      <xdr:nvCxnSpPr>
        <xdr:cNvPr id="544" name="直線コネクタ 543"/>
        <xdr:cNvCxnSpPr/>
      </xdr:nvCxnSpPr>
      <xdr:spPr>
        <a:xfrm>
          <a:off x="12814300" y="598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49"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550" name="n_2mainValue【一般廃棄物処理施設】&#10;有形固定資産減価償却率"/>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93997</xdr:rowOff>
    </xdr:from>
    <xdr:ext cx="405111" cy="259045"/>
    <xdr:sp macro="" textlink="">
      <xdr:nvSpPr>
        <xdr:cNvPr id="551" name="n_3mainValue【一般廃棄物処理施設】&#10;有形固定資産減価償却率"/>
        <xdr:cNvSpPr txBox="1"/>
      </xdr:nvSpPr>
      <xdr:spPr>
        <a:xfrm>
          <a:off x="13500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48277</xdr:rowOff>
    </xdr:from>
    <xdr:ext cx="405111" cy="259045"/>
    <xdr:sp macro="" textlink="">
      <xdr:nvSpPr>
        <xdr:cNvPr id="552" name="n_4mainValue【一般廃棄物処理施設】&#10;有形固定資産減価償却率"/>
        <xdr:cNvSpPr txBox="1"/>
      </xdr:nvSpPr>
      <xdr:spPr>
        <a:xfrm>
          <a:off x="12611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117653</xdr:rowOff>
    </xdr:from>
    <xdr:to>
      <xdr:col>116</xdr:col>
      <xdr:colOff>114300</xdr:colOff>
      <xdr:row>40</xdr:row>
      <xdr:rowOff>47803</xdr:rowOff>
    </xdr:to>
    <xdr:sp macro="" textlink="">
      <xdr:nvSpPr>
        <xdr:cNvPr id="592" name="楕円 591"/>
        <xdr:cNvSpPr/>
      </xdr:nvSpPr>
      <xdr:spPr>
        <a:xfrm>
          <a:off x="22110700" y="68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96080</xdr:rowOff>
    </xdr:from>
    <xdr:ext cx="534377" cy="259045"/>
    <xdr:sp macro="" textlink="">
      <xdr:nvSpPr>
        <xdr:cNvPr id="593" name="【一般廃棄物処理施設】&#10;一人当たり有形固定資産（償却資産）額該当値テキスト"/>
        <xdr:cNvSpPr txBox="1"/>
      </xdr:nvSpPr>
      <xdr:spPr>
        <a:xfrm>
          <a:off x="22199600" y="678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120472</xdr:rowOff>
    </xdr:from>
    <xdr:to>
      <xdr:col>112</xdr:col>
      <xdr:colOff>38100</xdr:colOff>
      <xdr:row>40</xdr:row>
      <xdr:rowOff>50622</xdr:rowOff>
    </xdr:to>
    <xdr:sp macro="" textlink="">
      <xdr:nvSpPr>
        <xdr:cNvPr id="594" name="楕円 593"/>
        <xdr:cNvSpPr/>
      </xdr:nvSpPr>
      <xdr:spPr>
        <a:xfrm>
          <a:off x="21272500" y="68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168453</xdr:rowOff>
    </xdr:from>
    <xdr:to>
      <xdr:col>116</xdr:col>
      <xdr:colOff>63500</xdr:colOff>
      <xdr:row>39</xdr:row>
      <xdr:rowOff>171272</xdr:rowOff>
    </xdr:to>
    <xdr:cxnSp macro="">
      <xdr:nvCxnSpPr>
        <xdr:cNvPr id="595" name="直線コネクタ 594"/>
        <xdr:cNvCxnSpPr/>
      </xdr:nvCxnSpPr>
      <xdr:spPr>
        <a:xfrm flipV="1">
          <a:off x="21323300" y="6855003"/>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122796</xdr:rowOff>
    </xdr:from>
    <xdr:to>
      <xdr:col>107</xdr:col>
      <xdr:colOff>101600</xdr:colOff>
      <xdr:row>40</xdr:row>
      <xdr:rowOff>52946</xdr:rowOff>
    </xdr:to>
    <xdr:sp macro="" textlink="">
      <xdr:nvSpPr>
        <xdr:cNvPr id="596" name="楕円 595"/>
        <xdr:cNvSpPr/>
      </xdr:nvSpPr>
      <xdr:spPr>
        <a:xfrm>
          <a:off x="20383500" y="68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171272</xdr:rowOff>
    </xdr:from>
    <xdr:to>
      <xdr:col>111</xdr:col>
      <xdr:colOff>177800</xdr:colOff>
      <xdr:row>40</xdr:row>
      <xdr:rowOff>2146</xdr:rowOff>
    </xdr:to>
    <xdr:cxnSp macro="">
      <xdr:nvCxnSpPr>
        <xdr:cNvPr id="597" name="直線コネクタ 596"/>
        <xdr:cNvCxnSpPr/>
      </xdr:nvCxnSpPr>
      <xdr:spPr>
        <a:xfrm flipV="1">
          <a:off x="20434300" y="68578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125717</xdr:rowOff>
    </xdr:from>
    <xdr:to>
      <xdr:col>102</xdr:col>
      <xdr:colOff>165100</xdr:colOff>
      <xdr:row>40</xdr:row>
      <xdr:rowOff>55867</xdr:rowOff>
    </xdr:to>
    <xdr:sp macro="" textlink="">
      <xdr:nvSpPr>
        <xdr:cNvPr id="598" name="楕円 597"/>
        <xdr:cNvSpPr/>
      </xdr:nvSpPr>
      <xdr:spPr>
        <a:xfrm>
          <a:off x="194945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2146</xdr:rowOff>
    </xdr:from>
    <xdr:to>
      <xdr:col>107</xdr:col>
      <xdr:colOff>50800</xdr:colOff>
      <xdr:row>40</xdr:row>
      <xdr:rowOff>5067</xdr:rowOff>
    </xdr:to>
    <xdr:cxnSp macro="">
      <xdr:nvCxnSpPr>
        <xdr:cNvPr id="599" name="直線コネクタ 598"/>
        <xdr:cNvCxnSpPr/>
      </xdr:nvCxnSpPr>
      <xdr:spPr>
        <a:xfrm flipV="1">
          <a:off x="19545300" y="686014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129070</xdr:rowOff>
    </xdr:from>
    <xdr:to>
      <xdr:col>98</xdr:col>
      <xdr:colOff>38100</xdr:colOff>
      <xdr:row>40</xdr:row>
      <xdr:rowOff>59220</xdr:rowOff>
    </xdr:to>
    <xdr:sp macro="" textlink="">
      <xdr:nvSpPr>
        <xdr:cNvPr id="600" name="楕円 599"/>
        <xdr:cNvSpPr/>
      </xdr:nvSpPr>
      <xdr:spPr>
        <a:xfrm>
          <a:off x="18605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5067</xdr:rowOff>
    </xdr:from>
    <xdr:to>
      <xdr:col>102</xdr:col>
      <xdr:colOff>114300</xdr:colOff>
      <xdr:row>40</xdr:row>
      <xdr:rowOff>8420</xdr:rowOff>
    </xdr:to>
    <xdr:cxnSp macro="">
      <xdr:nvCxnSpPr>
        <xdr:cNvPr id="601" name="直線コネクタ 600"/>
        <xdr:cNvCxnSpPr/>
      </xdr:nvCxnSpPr>
      <xdr:spPr>
        <a:xfrm flipV="1">
          <a:off x="18656300" y="686306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41749</xdr:rowOff>
    </xdr:from>
    <xdr:ext cx="534377" cy="259045"/>
    <xdr:sp macro="" textlink="">
      <xdr:nvSpPr>
        <xdr:cNvPr id="606" name="n_1mainValue【一般廃棄物処理施設】&#10;一人当たり有形固定資産（償却資産）額"/>
        <xdr:cNvSpPr txBox="1"/>
      </xdr:nvSpPr>
      <xdr:spPr>
        <a:xfrm>
          <a:off x="21043411" y="68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44073</xdr:rowOff>
    </xdr:from>
    <xdr:ext cx="534377" cy="259045"/>
    <xdr:sp macro="" textlink="">
      <xdr:nvSpPr>
        <xdr:cNvPr id="607" name="n_2mainValue【一般廃棄物処理施設】&#10;一人当たり有形固定資産（償却資産）額"/>
        <xdr:cNvSpPr txBox="1"/>
      </xdr:nvSpPr>
      <xdr:spPr>
        <a:xfrm>
          <a:off x="20167111" y="69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46994</xdr:rowOff>
    </xdr:from>
    <xdr:ext cx="534377" cy="259045"/>
    <xdr:sp macro="" textlink="">
      <xdr:nvSpPr>
        <xdr:cNvPr id="608" name="n_3mainValue【一般廃棄物処理施設】&#10;一人当たり有形固定資産（償却資産）額"/>
        <xdr:cNvSpPr txBox="1"/>
      </xdr:nvSpPr>
      <xdr:spPr>
        <a:xfrm>
          <a:off x="19278111" y="69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50347</xdr:rowOff>
    </xdr:from>
    <xdr:ext cx="534377" cy="259045"/>
    <xdr:sp macro="" textlink="">
      <xdr:nvSpPr>
        <xdr:cNvPr id="609" name="n_4mainValue【一般廃棄物処理施設】&#10;一人当たり有形固定資産（償却資産）額"/>
        <xdr:cNvSpPr txBox="1"/>
      </xdr:nvSpPr>
      <xdr:spPr>
        <a:xfrm>
          <a:off x="183891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648" name="楕円 647"/>
        <xdr:cNvSpPr/>
      </xdr:nvSpPr>
      <xdr:spPr>
        <a:xfrm>
          <a:off x="16268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157243</xdr:rowOff>
    </xdr:from>
    <xdr:ext cx="405111" cy="259045"/>
    <xdr:sp macro="" textlink="">
      <xdr:nvSpPr>
        <xdr:cNvPr id="649" name="【保健センター・保健所】&#10;有形固定資産減価償却率該当値テキスト"/>
        <xdr:cNvSpPr txBox="1"/>
      </xdr:nvSpPr>
      <xdr:spPr>
        <a:xfrm>
          <a:off x="16357600" y="1010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84074</xdr:rowOff>
    </xdr:from>
    <xdr:to>
      <xdr:col>81</xdr:col>
      <xdr:colOff>101600</xdr:colOff>
      <xdr:row>60</xdr:row>
      <xdr:rowOff>14224</xdr:rowOff>
    </xdr:to>
    <xdr:sp macro="" textlink="">
      <xdr:nvSpPr>
        <xdr:cNvPr id="650" name="楕円 649"/>
        <xdr:cNvSpPr/>
      </xdr:nvSpPr>
      <xdr:spPr>
        <a:xfrm>
          <a:off x="15430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134874</xdr:rowOff>
    </xdr:from>
    <xdr:to>
      <xdr:col>85</xdr:col>
      <xdr:colOff>127000</xdr:colOff>
      <xdr:row>60</xdr:row>
      <xdr:rowOff>13716</xdr:rowOff>
    </xdr:to>
    <xdr:cxnSp macro="">
      <xdr:nvCxnSpPr>
        <xdr:cNvPr id="651" name="直線コネクタ 650"/>
        <xdr:cNvCxnSpPr/>
      </xdr:nvCxnSpPr>
      <xdr:spPr>
        <a:xfrm>
          <a:off x="15481300" y="102504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33782</xdr:rowOff>
    </xdr:from>
    <xdr:to>
      <xdr:col>76</xdr:col>
      <xdr:colOff>165100</xdr:colOff>
      <xdr:row>59</xdr:row>
      <xdr:rowOff>135382</xdr:rowOff>
    </xdr:to>
    <xdr:sp macro="" textlink="">
      <xdr:nvSpPr>
        <xdr:cNvPr id="652" name="楕円 651"/>
        <xdr:cNvSpPr/>
      </xdr:nvSpPr>
      <xdr:spPr>
        <a:xfrm>
          <a:off x="14541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84582</xdr:rowOff>
    </xdr:from>
    <xdr:to>
      <xdr:col>81</xdr:col>
      <xdr:colOff>50800</xdr:colOff>
      <xdr:row>59</xdr:row>
      <xdr:rowOff>134874</xdr:rowOff>
    </xdr:to>
    <xdr:cxnSp macro="">
      <xdr:nvCxnSpPr>
        <xdr:cNvPr id="653" name="直線コネクタ 652"/>
        <xdr:cNvCxnSpPr/>
      </xdr:nvCxnSpPr>
      <xdr:spPr>
        <a:xfrm>
          <a:off x="14592300" y="102001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54" name="楕円 653"/>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84582</xdr:rowOff>
    </xdr:to>
    <xdr:cxnSp macro="">
      <xdr:nvCxnSpPr>
        <xdr:cNvPr id="655" name="直線コネクタ 654"/>
        <xdr:cNvCxnSpPr/>
      </xdr:nvCxnSpPr>
      <xdr:spPr>
        <a:xfrm>
          <a:off x="13703300" y="101498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104648</xdr:rowOff>
    </xdr:from>
    <xdr:to>
      <xdr:col>67</xdr:col>
      <xdr:colOff>101600</xdr:colOff>
      <xdr:row>59</xdr:row>
      <xdr:rowOff>34798</xdr:rowOff>
    </xdr:to>
    <xdr:sp macro="" textlink="">
      <xdr:nvSpPr>
        <xdr:cNvPr id="656" name="楕円 655"/>
        <xdr:cNvSpPr/>
      </xdr:nvSpPr>
      <xdr:spPr>
        <a:xfrm>
          <a:off x="12763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155448</xdr:rowOff>
    </xdr:from>
    <xdr:to>
      <xdr:col>71</xdr:col>
      <xdr:colOff>177800</xdr:colOff>
      <xdr:row>59</xdr:row>
      <xdr:rowOff>34290</xdr:rowOff>
    </xdr:to>
    <xdr:cxnSp macro="">
      <xdr:nvCxnSpPr>
        <xdr:cNvPr id="657" name="直線コネクタ 656"/>
        <xdr:cNvCxnSpPr/>
      </xdr:nvCxnSpPr>
      <xdr:spPr>
        <a:xfrm>
          <a:off x="12814300" y="100995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30751</xdr:rowOff>
    </xdr:from>
    <xdr:ext cx="405111" cy="259045"/>
    <xdr:sp macro="" textlink="">
      <xdr:nvSpPr>
        <xdr:cNvPr id="662" name="n_1mainValue【保健センター・保健所】&#10;有形固定資産減価償却率"/>
        <xdr:cNvSpPr txBox="1"/>
      </xdr:nvSpPr>
      <xdr:spPr>
        <a:xfrm>
          <a:off x="152660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151909</xdr:rowOff>
    </xdr:from>
    <xdr:ext cx="405111" cy="259045"/>
    <xdr:sp macro="" textlink="">
      <xdr:nvSpPr>
        <xdr:cNvPr id="663" name="n_2mainValue【保健センター・保健所】&#10;有形固定資産減価償却率"/>
        <xdr:cNvSpPr txBox="1"/>
      </xdr:nvSpPr>
      <xdr:spPr>
        <a:xfrm>
          <a:off x="14389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64" name="n_3mainValue【保健センター・保健所】&#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51325</xdr:rowOff>
    </xdr:from>
    <xdr:ext cx="405111" cy="259045"/>
    <xdr:sp macro="" textlink="">
      <xdr:nvSpPr>
        <xdr:cNvPr id="665" name="n_4mainValue【保健センター・保健所】&#10;有形固定資産減価償却率"/>
        <xdr:cNvSpPr txBox="1"/>
      </xdr:nvSpPr>
      <xdr:spPr>
        <a:xfrm>
          <a:off x="12611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22678</xdr:rowOff>
    </xdr:from>
    <xdr:to>
      <xdr:col>116</xdr:col>
      <xdr:colOff>114300</xdr:colOff>
      <xdr:row>59</xdr:row>
      <xdr:rowOff>124278</xdr:rowOff>
    </xdr:to>
    <xdr:sp macro="" textlink="">
      <xdr:nvSpPr>
        <xdr:cNvPr id="707" name="楕円 706"/>
        <xdr:cNvSpPr/>
      </xdr:nvSpPr>
      <xdr:spPr>
        <a:xfrm>
          <a:off x="22110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45555</xdr:rowOff>
    </xdr:from>
    <xdr:ext cx="469744" cy="259045"/>
    <xdr:sp macro="" textlink="">
      <xdr:nvSpPr>
        <xdr:cNvPr id="708" name="【保健センター・保健所】&#10;一人当たり面積該当値テキスト"/>
        <xdr:cNvSpPr txBox="1"/>
      </xdr:nvSpPr>
      <xdr:spPr>
        <a:xfrm>
          <a:off x="22199600" y="998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22678</xdr:rowOff>
    </xdr:from>
    <xdr:to>
      <xdr:col>112</xdr:col>
      <xdr:colOff>38100</xdr:colOff>
      <xdr:row>59</xdr:row>
      <xdr:rowOff>124278</xdr:rowOff>
    </xdr:to>
    <xdr:sp macro="" textlink="">
      <xdr:nvSpPr>
        <xdr:cNvPr id="709" name="楕円 708"/>
        <xdr:cNvSpPr/>
      </xdr:nvSpPr>
      <xdr:spPr>
        <a:xfrm>
          <a:off x="2127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73478</xdr:rowOff>
    </xdr:from>
    <xdr:to>
      <xdr:col>116</xdr:col>
      <xdr:colOff>63500</xdr:colOff>
      <xdr:row>59</xdr:row>
      <xdr:rowOff>73478</xdr:rowOff>
    </xdr:to>
    <xdr:cxnSp macro="">
      <xdr:nvCxnSpPr>
        <xdr:cNvPr id="710" name="直線コネクタ 709"/>
        <xdr:cNvCxnSpPr/>
      </xdr:nvCxnSpPr>
      <xdr:spPr>
        <a:xfrm>
          <a:off x="21323300" y="10189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711" name="楕円 710"/>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73478</xdr:rowOff>
    </xdr:to>
    <xdr:cxnSp macro="">
      <xdr:nvCxnSpPr>
        <xdr:cNvPr id="712" name="直線コネクタ 711"/>
        <xdr:cNvCxnSpPr/>
      </xdr:nvCxnSpPr>
      <xdr:spPr>
        <a:xfrm>
          <a:off x="20434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713" name="楕円 712"/>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714" name="直線コネクタ 713"/>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5" name="楕円 714"/>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73478</xdr:rowOff>
    </xdr:from>
    <xdr:to>
      <xdr:col>102</xdr:col>
      <xdr:colOff>114300</xdr:colOff>
      <xdr:row>59</xdr:row>
      <xdr:rowOff>106135</xdr:rowOff>
    </xdr:to>
    <xdr:cxnSp macro="">
      <xdr:nvCxnSpPr>
        <xdr:cNvPr id="716" name="直線コネクタ 715"/>
        <xdr:cNvCxnSpPr/>
      </xdr:nvCxnSpPr>
      <xdr:spPr>
        <a:xfrm flipV="1">
          <a:off x="18656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140805</xdr:rowOff>
    </xdr:from>
    <xdr:ext cx="469744" cy="259045"/>
    <xdr:sp macro="" textlink="">
      <xdr:nvSpPr>
        <xdr:cNvPr id="721" name="n_1mainValue【保健センター・保健所】&#10;一人当たり面積"/>
        <xdr:cNvSpPr txBox="1"/>
      </xdr:nvSpPr>
      <xdr:spPr>
        <a:xfrm>
          <a:off x="210757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722" name="n_2mainValue【保健センター・保健所】&#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723" name="n_3mainValue【保健センター・保健所】&#10;一人当たり面積"/>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4" name="n_4mainValue【保健センター・保健所】&#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763" name="楕円 762"/>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33038</xdr:rowOff>
    </xdr:from>
    <xdr:ext cx="405111" cy="259045"/>
    <xdr:sp macro="" textlink="">
      <xdr:nvSpPr>
        <xdr:cNvPr id="764" name="【消防施設】&#10;有形固定資産減価償却率該当値テキスト"/>
        <xdr:cNvSpPr txBox="1"/>
      </xdr:nvSpPr>
      <xdr:spPr>
        <a:xfrm>
          <a:off x="16357600"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138176</xdr:rowOff>
    </xdr:from>
    <xdr:to>
      <xdr:col>81</xdr:col>
      <xdr:colOff>101600</xdr:colOff>
      <xdr:row>83</xdr:row>
      <xdr:rowOff>68326</xdr:rowOff>
    </xdr:to>
    <xdr:sp macro="" textlink="">
      <xdr:nvSpPr>
        <xdr:cNvPr id="765" name="楕円 764"/>
        <xdr:cNvSpPr/>
      </xdr:nvSpPr>
      <xdr:spPr>
        <a:xfrm>
          <a:off x="15430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17526</xdr:rowOff>
    </xdr:from>
    <xdr:to>
      <xdr:col>85</xdr:col>
      <xdr:colOff>127000</xdr:colOff>
      <xdr:row>83</xdr:row>
      <xdr:rowOff>60961</xdr:rowOff>
    </xdr:to>
    <xdr:cxnSp macro="">
      <xdr:nvCxnSpPr>
        <xdr:cNvPr id="766" name="直線コネクタ 765"/>
        <xdr:cNvCxnSpPr/>
      </xdr:nvCxnSpPr>
      <xdr:spPr>
        <a:xfrm>
          <a:off x="15481300" y="142478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92456</xdr:rowOff>
    </xdr:from>
    <xdr:to>
      <xdr:col>76</xdr:col>
      <xdr:colOff>165100</xdr:colOff>
      <xdr:row>83</xdr:row>
      <xdr:rowOff>22606</xdr:rowOff>
    </xdr:to>
    <xdr:sp macro="" textlink="">
      <xdr:nvSpPr>
        <xdr:cNvPr id="767" name="楕円 766"/>
        <xdr:cNvSpPr/>
      </xdr:nvSpPr>
      <xdr:spPr>
        <a:xfrm>
          <a:off x="14541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143256</xdr:rowOff>
    </xdr:from>
    <xdr:to>
      <xdr:col>81</xdr:col>
      <xdr:colOff>50800</xdr:colOff>
      <xdr:row>83</xdr:row>
      <xdr:rowOff>17526</xdr:rowOff>
    </xdr:to>
    <xdr:cxnSp macro="">
      <xdr:nvCxnSpPr>
        <xdr:cNvPr id="768" name="直線コネクタ 767"/>
        <xdr:cNvCxnSpPr/>
      </xdr:nvCxnSpPr>
      <xdr:spPr>
        <a:xfrm>
          <a:off x="14592300" y="1420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46737</xdr:rowOff>
    </xdr:from>
    <xdr:to>
      <xdr:col>72</xdr:col>
      <xdr:colOff>38100</xdr:colOff>
      <xdr:row>82</xdr:row>
      <xdr:rowOff>148337</xdr:rowOff>
    </xdr:to>
    <xdr:sp macro="" textlink="">
      <xdr:nvSpPr>
        <xdr:cNvPr id="769" name="楕円 768"/>
        <xdr:cNvSpPr/>
      </xdr:nvSpPr>
      <xdr:spPr>
        <a:xfrm>
          <a:off x="1365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97537</xdr:rowOff>
    </xdr:from>
    <xdr:to>
      <xdr:col>76</xdr:col>
      <xdr:colOff>114300</xdr:colOff>
      <xdr:row>82</xdr:row>
      <xdr:rowOff>143256</xdr:rowOff>
    </xdr:to>
    <xdr:cxnSp macro="">
      <xdr:nvCxnSpPr>
        <xdr:cNvPr id="770" name="直線コネクタ 769"/>
        <xdr:cNvCxnSpPr/>
      </xdr:nvCxnSpPr>
      <xdr:spPr>
        <a:xfrm>
          <a:off x="13703300" y="1415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1015</xdr:rowOff>
    </xdr:from>
    <xdr:to>
      <xdr:col>67</xdr:col>
      <xdr:colOff>101600</xdr:colOff>
      <xdr:row>82</xdr:row>
      <xdr:rowOff>102615</xdr:rowOff>
    </xdr:to>
    <xdr:sp macro="" textlink="">
      <xdr:nvSpPr>
        <xdr:cNvPr id="771" name="楕円 770"/>
        <xdr:cNvSpPr/>
      </xdr:nvSpPr>
      <xdr:spPr>
        <a:xfrm>
          <a:off x="12763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51815</xdr:rowOff>
    </xdr:from>
    <xdr:to>
      <xdr:col>71</xdr:col>
      <xdr:colOff>177800</xdr:colOff>
      <xdr:row>82</xdr:row>
      <xdr:rowOff>97537</xdr:rowOff>
    </xdr:to>
    <xdr:cxnSp macro="">
      <xdr:nvCxnSpPr>
        <xdr:cNvPr id="772" name="直線コネクタ 771"/>
        <xdr:cNvCxnSpPr/>
      </xdr:nvCxnSpPr>
      <xdr:spPr>
        <a:xfrm>
          <a:off x="12814300" y="141107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84853</xdr:rowOff>
    </xdr:from>
    <xdr:ext cx="405111" cy="259045"/>
    <xdr:sp macro="" textlink="">
      <xdr:nvSpPr>
        <xdr:cNvPr id="777" name="n_1mainValue【消防施設】&#10;有形固定資産減価償却率"/>
        <xdr:cNvSpPr txBox="1"/>
      </xdr:nvSpPr>
      <xdr:spPr>
        <a:xfrm>
          <a:off x="152660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39133</xdr:rowOff>
    </xdr:from>
    <xdr:ext cx="405111" cy="259045"/>
    <xdr:sp macro="" textlink="">
      <xdr:nvSpPr>
        <xdr:cNvPr id="778" name="n_2mainValue【消防施設】&#10;有形固定資産減価償却率"/>
        <xdr:cNvSpPr txBox="1"/>
      </xdr:nvSpPr>
      <xdr:spPr>
        <a:xfrm>
          <a:off x="14389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164864</xdr:rowOff>
    </xdr:from>
    <xdr:ext cx="405111" cy="259045"/>
    <xdr:sp macro="" textlink="">
      <xdr:nvSpPr>
        <xdr:cNvPr id="779" name="n_3mainValue【消防施設】&#10;有形固定資産減価償却率"/>
        <xdr:cNvSpPr txBox="1"/>
      </xdr:nvSpPr>
      <xdr:spPr>
        <a:xfrm>
          <a:off x="13500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119142</xdr:rowOff>
    </xdr:from>
    <xdr:ext cx="405111" cy="259045"/>
    <xdr:sp macro="" textlink="">
      <xdr:nvSpPr>
        <xdr:cNvPr id="780" name="n_4mainValue【消防施設】&#10;有形固定資産減価償却率"/>
        <xdr:cNvSpPr txBox="1"/>
      </xdr:nvSpPr>
      <xdr:spPr>
        <a:xfrm>
          <a:off x="12611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821" name="楕円 820"/>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822" name="【消防施設】&#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23" name="楕円 822"/>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824" name="直線コネクタ 823"/>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25" name="楕円 824"/>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26" name="直線コネクタ 825"/>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7" name="楕円 826"/>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133350</xdr:rowOff>
    </xdr:to>
    <xdr:cxnSp macro="">
      <xdr:nvCxnSpPr>
        <xdr:cNvPr id="828" name="直線コネクタ 827"/>
        <xdr:cNvCxnSpPr/>
      </xdr:nvCxnSpPr>
      <xdr:spPr>
        <a:xfrm flipV="1">
          <a:off x="19545300" y="14687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9" name="楕円 828"/>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30" name="直線コネクタ 829"/>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35"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36"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7"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8"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21589</xdr:rowOff>
    </xdr:from>
    <xdr:to>
      <xdr:col>85</xdr:col>
      <xdr:colOff>177800</xdr:colOff>
      <xdr:row>104</xdr:row>
      <xdr:rowOff>123189</xdr:rowOff>
    </xdr:to>
    <xdr:sp macro="" textlink="">
      <xdr:nvSpPr>
        <xdr:cNvPr id="879" name="楕円 878"/>
        <xdr:cNvSpPr/>
      </xdr:nvSpPr>
      <xdr:spPr>
        <a:xfrm>
          <a:off x="16268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xdr:rowOff>
    </xdr:from>
    <xdr:ext cx="405111" cy="259045"/>
    <xdr:sp macro="" textlink="">
      <xdr:nvSpPr>
        <xdr:cNvPr id="880" name="【庁舎】&#10;有形固定資産減価償却率該当値テキスト"/>
        <xdr:cNvSpPr txBox="1"/>
      </xdr:nvSpPr>
      <xdr:spPr>
        <a:xfrm>
          <a:off x="16357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881" name="楕円 880"/>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72389</xdr:rowOff>
    </xdr:to>
    <xdr:cxnSp macro="">
      <xdr:nvCxnSpPr>
        <xdr:cNvPr id="882" name="直線コネクタ 881"/>
        <xdr:cNvCxnSpPr/>
      </xdr:nvCxnSpPr>
      <xdr:spPr>
        <a:xfrm>
          <a:off x="15481300" y="178689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122555</xdr:rowOff>
    </xdr:from>
    <xdr:to>
      <xdr:col>76</xdr:col>
      <xdr:colOff>165100</xdr:colOff>
      <xdr:row>104</xdr:row>
      <xdr:rowOff>52705</xdr:rowOff>
    </xdr:to>
    <xdr:sp macro="" textlink="">
      <xdr:nvSpPr>
        <xdr:cNvPr id="883" name="楕円 882"/>
        <xdr:cNvSpPr/>
      </xdr:nvSpPr>
      <xdr:spPr>
        <a:xfrm>
          <a:off x="14541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38100</xdr:rowOff>
    </xdr:to>
    <xdr:cxnSp macro="">
      <xdr:nvCxnSpPr>
        <xdr:cNvPr id="884" name="直線コネクタ 883"/>
        <xdr:cNvCxnSpPr/>
      </xdr:nvCxnSpPr>
      <xdr:spPr>
        <a:xfrm>
          <a:off x="14592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88264</xdr:rowOff>
    </xdr:from>
    <xdr:to>
      <xdr:col>72</xdr:col>
      <xdr:colOff>38100</xdr:colOff>
      <xdr:row>104</xdr:row>
      <xdr:rowOff>18414</xdr:rowOff>
    </xdr:to>
    <xdr:sp macro="" textlink="">
      <xdr:nvSpPr>
        <xdr:cNvPr id="885" name="楕円 884"/>
        <xdr:cNvSpPr/>
      </xdr:nvSpPr>
      <xdr:spPr>
        <a:xfrm>
          <a:off x="13652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139064</xdr:rowOff>
    </xdr:from>
    <xdr:to>
      <xdr:col>76</xdr:col>
      <xdr:colOff>114300</xdr:colOff>
      <xdr:row>104</xdr:row>
      <xdr:rowOff>1905</xdr:rowOff>
    </xdr:to>
    <xdr:cxnSp macro="">
      <xdr:nvCxnSpPr>
        <xdr:cNvPr id="886" name="直線コネクタ 885"/>
        <xdr:cNvCxnSpPr/>
      </xdr:nvCxnSpPr>
      <xdr:spPr>
        <a:xfrm>
          <a:off x="13703300" y="177984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52070</xdr:rowOff>
    </xdr:from>
    <xdr:to>
      <xdr:col>67</xdr:col>
      <xdr:colOff>101600</xdr:colOff>
      <xdr:row>103</xdr:row>
      <xdr:rowOff>153670</xdr:rowOff>
    </xdr:to>
    <xdr:sp macro="" textlink="">
      <xdr:nvSpPr>
        <xdr:cNvPr id="887" name="楕円 886"/>
        <xdr:cNvSpPr/>
      </xdr:nvSpPr>
      <xdr:spPr>
        <a:xfrm>
          <a:off x="12763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102870</xdr:rowOff>
    </xdr:from>
    <xdr:to>
      <xdr:col>71</xdr:col>
      <xdr:colOff>177800</xdr:colOff>
      <xdr:row>103</xdr:row>
      <xdr:rowOff>139064</xdr:rowOff>
    </xdr:to>
    <xdr:cxnSp macro="">
      <xdr:nvCxnSpPr>
        <xdr:cNvPr id="888" name="直線コネクタ 887"/>
        <xdr:cNvCxnSpPr/>
      </xdr:nvCxnSpPr>
      <xdr:spPr>
        <a:xfrm>
          <a:off x="12814300" y="177622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80027</xdr:rowOff>
    </xdr:from>
    <xdr:ext cx="405111" cy="259045"/>
    <xdr:sp macro="" textlink="">
      <xdr:nvSpPr>
        <xdr:cNvPr id="893" name="n_1mainValue【庁舎】&#10;有形固定資産減価償却率"/>
        <xdr:cNvSpPr txBox="1"/>
      </xdr:nvSpPr>
      <xdr:spPr>
        <a:xfrm>
          <a:off x="15266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43832</xdr:rowOff>
    </xdr:from>
    <xdr:ext cx="405111" cy="259045"/>
    <xdr:sp macro="" textlink="">
      <xdr:nvSpPr>
        <xdr:cNvPr id="894" name="n_2mainValue【庁舎】&#10;有形固定資産減価償却率"/>
        <xdr:cNvSpPr txBox="1"/>
      </xdr:nvSpPr>
      <xdr:spPr>
        <a:xfrm>
          <a:off x="14389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9541</xdr:rowOff>
    </xdr:from>
    <xdr:ext cx="405111" cy="259045"/>
    <xdr:sp macro="" textlink="">
      <xdr:nvSpPr>
        <xdr:cNvPr id="895" name="n_3mainValue【庁舎】&#10;有形固定資産減価償却率"/>
        <xdr:cNvSpPr txBox="1"/>
      </xdr:nvSpPr>
      <xdr:spPr>
        <a:xfrm>
          <a:off x="13500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144797</xdr:rowOff>
    </xdr:from>
    <xdr:ext cx="405111" cy="259045"/>
    <xdr:sp macro="" textlink="">
      <xdr:nvSpPr>
        <xdr:cNvPr id="896" name="n_4mainValue【庁舎】&#10;有形固定資産減価償却率"/>
        <xdr:cNvSpPr txBox="1"/>
      </xdr:nvSpPr>
      <xdr:spPr>
        <a:xfrm>
          <a:off x="12611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936" name="楕円 935"/>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937" name="【庁舎】&#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938" name="楕円 937"/>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939" name="直線コネクタ 938"/>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40" name="楕円 939"/>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99061</xdr:rowOff>
    </xdr:to>
    <xdr:cxnSp macro="">
      <xdr:nvCxnSpPr>
        <xdr:cNvPr id="941" name="直線コネクタ 940"/>
        <xdr:cNvCxnSpPr/>
      </xdr:nvCxnSpPr>
      <xdr:spPr>
        <a:xfrm flipV="1">
          <a:off x="20434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42" name="楕円 941"/>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99061</xdr:rowOff>
    </xdr:to>
    <xdr:cxnSp macro="">
      <xdr:nvCxnSpPr>
        <xdr:cNvPr id="943" name="直線コネクタ 942"/>
        <xdr:cNvCxnSpPr/>
      </xdr:nvCxnSpPr>
      <xdr:spPr>
        <a:xfrm>
          <a:off x="19545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44" name="楕円 943"/>
        <xdr:cNvSpPr/>
      </xdr:nvSpPr>
      <xdr:spPr>
        <a:xfrm>
          <a:off x="18605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102870</xdr:rowOff>
    </xdr:to>
    <xdr:cxnSp macro="">
      <xdr:nvCxnSpPr>
        <xdr:cNvPr id="945" name="直線コネクタ 944"/>
        <xdr:cNvCxnSpPr/>
      </xdr:nvCxnSpPr>
      <xdr:spPr>
        <a:xfrm flipV="1">
          <a:off x="18656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950" name="n_1mainValue【庁舎】&#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51"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2" name="n_3main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3" name="n_4mainValue【庁舎】&#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有形固定資産減価償却率が類似団体内平均値を大きく上回っている施設は、図書館であり、昭和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月に建設以来、築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年以上経過していることから、有形固定資産減価償却率は高い数値となっている。今後、適切な維持管理等の判断を早期に行う必要があることから、効果的な管理運営方法と併せて検討を行っていく。</a:t>
          </a:r>
        </a:p>
        <a:p>
          <a:r>
            <a:rPr kumimoji="1" lang="ja-JP" altLang="en-US" sz="1300">
              <a:latin typeface="ＭＳ Ｐゴシック" panose="020B0600070205080204" pitchFamily="50" charset="-128"/>
              <a:ea typeface="ＭＳ Ｐゴシック" panose="020B0600070205080204" pitchFamily="50" charset="-128"/>
            </a:rPr>
            <a:t>　一方、一般廃棄物処理施設は、類似団体内平均値を大きく下回っており、主な要因としては、岸和田市貝塚市クリーンセンターの築年数が比較的浅いことなどが挙げられる。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税収基盤が弱いことに加え、平成初頭に集中的に実施した下水道等の都市基盤整備及び、公共施設整備の財源として発行した地方債に係る償還並びに、市立幼稚園・市立高等学校に係る基準財政需要額が大きいため、類似団体内平均値、大阪府平均と比較して、極めて低い水準で推移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上記の状況を改善するために、直面する収支不足の解消及び、将来にわたる持続可能な行財政運営の実現に向け、「行財政再建プラン</a:t>
          </a:r>
          <a:r>
            <a:rPr kumimoji="1" lang="en-US" altLang="ja-JP" sz="1200">
              <a:solidFill>
                <a:srgbClr val="000000"/>
              </a:solidFill>
              <a:latin typeface="ＭＳ Ｐゴシック" panose="020B0600070205080204" pitchFamily="50" charset="-128"/>
              <a:ea typeface="ＭＳ Ｐゴシック" panose="020B0600070205080204" pitchFamily="50" charset="-128"/>
            </a:rPr>
            <a:t>【2021</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a:t>
          </a:r>
          <a:r>
            <a:rPr kumimoji="1" lang="en-US" altLang="ja-JP" sz="1200">
              <a:solidFill>
                <a:srgbClr val="000000"/>
              </a:solidFill>
              <a:latin typeface="ＭＳ Ｐゴシック" panose="020B0600070205080204" pitchFamily="50" charset="-128"/>
              <a:ea typeface="ＭＳ Ｐゴシック" panose="020B0600070205080204" pitchFamily="50" charset="-128"/>
            </a:rPr>
            <a:t>3</a:t>
          </a:r>
          <a:r>
            <a:rPr kumimoji="1" lang="ja-JP" altLang="en-US" sz="12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200">
              <a:solidFill>
                <a:srgbClr val="000000"/>
              </a:solidFill>
              <a:latin typeface="ＭＳ Ｐゴシック" panose="020B0600070205080204" pitchFamily="50" charset="-128"/>
              <a:ea typeface="ＭＳ Ｐゴシック" panose="020B0600070205080204" pitchFamily="50" charset="-128"/>
            </a:rPr>
            <a:t>】</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」を策定した。人口減少や少子高齢化による社会情勢の変化に合わせた施策の再構築、民間活力の活用などを進め、安定した行財政運営の維持を図る。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140970</xdr:rowOff>
    </xdr:to>
    <xdr:cxnSp macro="">
      <xdr:nvCxnSpPr>
        <xdr:cNvPr id="73" name="直線コネクタ 72"/>
        <xdr:cNvCxnSpPr/>
      </xdr:nvCxnSpPr>
      <xdr:spPr>
        <a:xfrm flipV="1">
          <a:off x="2336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165100</xdr:rowOff>
    </xdr:to>
    <xdr:cxnSp macro="">
      <xdr:nvCxnSpPr>
        <xdr:cNvPr id="76" name="直線コネクタ 75"/>
        <xdr:cNvCxnSpPr/>
      </xdr:nvCxnSpPr>
      <xdr:spPr>
        <a:xfrm flipV="1">
          <a:off x="1447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2" name="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基盤が弱いという構造的問題に加え、過去の集中的な建設投資の財源として発行した地方債に係る償還負担が依然として大きく、併せて、社会保障関係経費が高止まりしていることが要因となり、経常収支比率は類似団体内で最も高い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臨時的収入に依存する体質から脱却するため、「行財政再建プラン</a:t>
          </a:r>
          <a:r>
            <a:rPr kumimoji="1" lang="en-US" altLang="ja-JP" sz="1300">
              <a:solidFill>
                <a:srgbClr val="000000"/>
              </a:solidFill>
              <a:latin typeface="ＭＳ Ｐゴシック" panose="020B0600070205080204" pitchFamily="50" charset="-128"/>
              <a:ea typeface="ＭＳ Ｐゴシック" panose="020B0600070205080204" pitchFamily="50" charset="-128"/>
            </a:rPr>
            <a:t>【2021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」に基づき、公共施設の規模適正化・適正配置、民間活力の活用と人員体制の見直し、受益者負担の適正化、広域行政の推進などに取り組み、持続可能な市政運営の実現を目指す。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163513</xdr:rowOff>
    </xdr:from>
    <xdr:to>
      <xdr:col>23</xdr:col>
      <xdr:colOff>133350</xdr:colOff>
      <xdr:row>67</xdr:row>
      <xdr:rowOff>25718</xdr:rowOff>
    </xdr:to>
    <xdr:cxnSp macro="">
      <xdr:nvCxnSpPr>
        <xdr:cNvPr id="126" name="直線コネクタ 125"/>
        <xdr:cNvCxnSpPr/>
      </xdr:nvCxnSpPr>
      <xdr:spPr>
        <a:xfrm flipV="1">
          <a:off x="4114800" y="11307763"/>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27"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94615</xdr:rowOff>
    </xdr:from>
    <xdr:to>
      <xdr:col>19</xdr:col>
      <xdr:colOff>133350</xdr:colOff>
      <xdr:row>67</xdr:row>
      <xdr:rowOff>25718</xdr:rowOff>
    </xdr:to>
    <xdr:cxnSp macro="">
      <xdr:nvCxnSpPr>
        <xdr:cNvPr id="129" name="直線コネクタ 128"/>
        <xdr:cNvCxnSpPr/>
      </xdr:nvCxnSpPr>
      <xdr:spPr>
        <a:xfrm>
          <a:off x="3225800" y="114103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1" name="テキスト ボックス 130"/>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94615</xdr:rowOff>
    </xdr:from>
    <xdr:to>
      <xdr:col>15</xdr:col>
      <xdr:colOff>82550</xdr:colOff>
      <xdr:row>67</xdr:row>
      <xdr:rowOff>61913</xdr:rowOff>
    </xdr:to>
    <xdr:cxnSp macro="">
      <xdr:nvCxnSpPr>
        <xdr:cNvPr id="132" name="直線コネクタ 131"/>
        <xdr:cNvCxnSpPr/>
      </xdr:nvCxnSpPr>
      <xdr:spPr>
        <a:xfrm flipV="1">
          <a:off x="2336800" y="114103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4" name="テキスト ボックス 133"/>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148907</xdr:rowOff>
    </xdr:from>
    <xdr:to>
      <xdr:col>11</xdr:col>
      <xdr:colOff>31750</xdr:colOff>
      <xdr:row>67</xdr:row>
      <xdr:rowOff>61913</xdr:rowOff>
    </xdr:to>
    <xdr:cxnSp macro="">
      <xdr:nvCxnSpPr>
        <xdr:cNvPr id="135" name="直線コネクタ 134"/>
        <xdr:cNvCxnSpPr/>
      </xdr:nvCxnSpPr>
      <xdr:spPr>
        <a:xfrm>
          <a:off x="1447800" y="114646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37" name="テキスト ボックス 136"/>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112713</xdr:rowOff>
    </xdr:from>
    <xdr:to>
      <xdr:col>23</xdr:col>
      <xdr:colOff>184150</xdr:colOff>
      <xdr:row>66</xdr:row>
      <xdr:rowOff>42863</xdr:rowOff>
    </xdr:to>
    <xdr:sp macro="" textlink="">
      <xdr:nvSpPr>
        <xdr:cNvPr id="145" name="楕円 144"/>
        <xdr:cNvSpPr/>
      </xdr:nvSpPr>
      <xdr:spPr>
        <a:xfrm>
          <a:off x="49022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8590</xdr:rowOff>
    </xdr:from>
    <xdr:ext cx="762000" cy="259045"/>
    <xdr:sp macro="" textlink="">
      <xdr:nvSpPr>
        <xdr:cNvPr id="146" name="財政構造の弾力性該当値テキスト"/>
        <xdr:cNvSpPr txBox="1"/>
      </xdr:nvSpPr>
      <xdr:spPr>
        <a:xfrm>
          <a:off x="5041900" y="1115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146368</xdr:rowOff>
    </xdr:from>
    <xdr:to>
      <xdr:col>19</xdr:col>
      <xdr:colOff>184150</xdr:colOff>
      <xdr:row>67</xdr:row>
      <xdr:rowOff>76518</xdr:rowOff>
    </xdr:to>
    <xdr:sp macro="" textlink="">
      <xdr:nvSpPr>
        <xdr:cNvPr id="147" name="楕円 146"/>
        <xdr:cNvSpPr/>
      </xdr:nvSpPr>
      <xdr:spPr>
        <a:xfrm>
          <a:off x="4064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61295</xdr:rowOff>
    </xdr:from>
    <xdr:ext cx="736600" cy="259045"/>
    <xdr:sp macro="" textlink="">
      <xdr:nvSpPr>
        <xdr:cNvPr id="148" name="テキスト ボックス 147"/>
        <xdr:cNvSpPr txBox="1"/>
      </xdr:nvSpPr>
      <xdr:spPr>
        <a:xfrm>
          <a:off x="3733800" y="1154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43815</xdr:rowOff>
    </xdr:from>
    <xdr:to>
      <xdr:col>15</xdr:col>
      <xdr:colOff>133350</xdr:colOff>
      <xdr:row>66</xdr:row>
      <xdr:rowOff>145415</xdr:rowOff>
    </xdr:to>
    <xdr:sp macro="" textlink="">
      <xdr:nvSpPr>
        <xdr:cNvPr id="149" name="楕円 148"/>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130192</xdr:rowOff>
    </xdr:from>
    <xdr:ext cx="762000" cy="259045"/>
    <xdr:sp macro="" textlink="">
      <xdr:nvSpPr>
        <xdr:cNvPr id="150" name="テキスト ボックス 149"/>
        <xdr:cNvSpPr txBox="1"/>
      </xdr:nvSpPr>
      <xdr:spPr>
        <a:xfrm>
          <a:off x="2844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11113</xdr:rowOff>
    </xdr:from>
    <xdr:to>
      <xdr:col>11</xdr:col>
      <xdr:colOff>82550</xdr:colOff>
      <xdr:row>67</xdr:row>
      <xdr:rowOff>112713</xdr:rowOff>
    </xdr:to>
    <xdr:sp macro="" textlink="">
      <xdr:nvSpPr>
        <xdr:cNvPr id="151" name="楕円 150"/>
        <xdr:cNvSpPr/>
      </xdr:nvSpPr>
      <xdr:spPr>
        <a:xfrm>
          <a:off x="2286000" y="114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97490</xdr:rowOff>
    </xdr:from>
    <xdr:ext cx="762000" cy="259045"/>
    <xdr:sp macro="" textlink="">
      <xdr:nvSpPr>
        <xdr:cNvPr id="152" name="テキスト ボックス 151"/>
        <xdr:cNvSpPr txBox="1"/>
      </xdr:nvSpPr>
      <xdr:spPr>
        <a:xfrm>
          <a:off x="1955800" y="1158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98107</xdr:rowOff>
    </xdr:from>
    <xdr:to>
      <xdr:col>7</xdr:col>
      <xdr:colOff>31750</xdr:colOff>
      <xdr:row>67</xdr:row>
      <xdr:rowOff>28257</xdr:rowOff>
    </xdr:to>
    <xdr:sp macro="" textlink="">
      <xdr:nvSpPr>
        <xdr:cNvPr id="153" name="楕円 152"/>
        <xdr:cNvSpPr/>
      </xdr:nvSpPr>
      <xdr:spPr>
        <a:xfrm>
          <a:off x="1397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13034</xdr:rowOff>
    </xdr:from>
    <xdr:ext cx="762000" cy="259045"/>
    <xdr:sp macro="" textlink="">
      <xdr:nvSpPr>
        <xdr:cNvPr id="154" name="テキスト ボックス 153"/>
        <xdr:cNvSpPr txBox="1"/>
      </xdr:nvSpPr>
      <xdr:spPr>
        <a:xfrm>
          <a:off x="1066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[113,104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職員数や人口１人当たりの人件費はやや高い状況であるが、ラスパイレス指数が低く、これに加え、委託料を中心に物件費全体を厳しく抑制しているため、人件費・物件費等の状況のトータルの指標で見ると、類似団体内平均値や大阪府平均を下回る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しかし、決算額が年々増加傾向にあるため、今後も経費を精査する必要がある。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114874</xdr:rowOff>
    </xdr:from>
    <xdr:to>
      <xdr:col>23</xdr:col>
      <xdr:colOff>133350</xdr:colOff>
      <xdr:row>82</xdr:row>
      <xdr:rowOff>140475</xdr:rowOff>
    </xdr:to>
    <xdr:cxnSp macro="">
      <xdr:nvCxnSpPr>
        <xdr:cNvPr id="193" name="直線コネクタ 192"/>
        <xdr:cNvCxnSpPr/>
      </xdr:nvCxnSpPr>
      <xdr:spPr>
        <a:xfrm>
          <a:off x="4114800" y="14002324"/>
          <a:ext cx="838200" cy="19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89174</xdr:rowOff>
    </xdr:from>
    <xdr:to>
      <xdr:col>19</xdr:col>
      <xdr:colOff>133350</xdr:colOff>
      <xdr:row>81</xdr:row>
      <xdr:rowOff>114874</xdr:rowOff>
    </xdr:to>
    <xdr:cxnSp macro="">
      <xdr:nvCxnSpPr>
        <xdr:cNvPr id="196" name="直線コネクタ 195"/>
        <xdr:cNvCxnSpPr/>
      </xdr:nvCxnSpPr>
      <xdr:spPr>
        <a:xfrm>
          <a:off x="3225800" y="13976624"/>
          <a:ext cx="889000" cy="2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57761</xdr:rowOff>
    </xdr:from>
    <xdr:to>
      <xdr:col>15</xdr:col>
      <xdr:colOff>82550</xdr:colOff>
      <xdr:row>81</xdr:row>
      <xdr:rowOff>89174</xdr:rowOff>
    </xdr:to>
    <xdr:cxnSp macro="">
      <xdr:nvCxnSpPr>
        <xdr:cNvPr id="199" name="直線コネクタ 198"/>
        <xdr:cNvCxnSpPr/>
      </xdr:nvCxnSpPr>
      <xdr:spPr>
        <a:xfrm>
          <a:off x="2336800" y="13945211"/>
          <a:ext cx="889000" cy="3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57761</xdr:rowOff>
    </xdr:from>
    <xdr:to>
      <xdr:col>11</xdr:col>
      <xdr:colOff>31750</xdr:colOff>
      <xdr:row>81</xdr:row>
      <xdr:rowOff>69146</xdr:rowOff>
    </xdr:to>
    <xdr:cxnSp macro="">
      <xdr:nvCxnSpPr>
        <xdr:cNvPr id="202" name="直線コネクタ 201"/>
        <xdr:cNvCxnSpPr/>
      </xdr:nvCxnSpPr>
      <xdr:spPr>
        <a:xfrm flipV="1">
          <a:off x="1447800" y="13945211"/>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89675</xdr:rowOff>
    </xdr:from>
    <xdr:to>
      <xdr:col>23</xdr:col>
      <xdr:colOff>184150</xdr:colOff>
      <xdr:row>83</xdr:row>
      <xdr:rowOff>19825</xdr:rowOff>
    </xdr:to>
    <xdr:sp macro="" textlink="">
      <xdr:nvSpPr>
        <xdr:cNvPr id="212" name="楕円 211"/>
        <xdr:cNvSpPr/>
      </xdr:nvSpPr>
      <xdr:spPr>
        <a:xfrm>
          <a:off x="4902200" y="141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106202</xdr:rowOff>
    </xdr:from>
    <xdr:ext cx="762000" cy="259045"/>
    <xdr:sp macro="" textlink="">
      <xdr:nvSpPr>
        <xdr:cNvPr id="213" name="人件費・物件費等の状況該当値テキスト"/>
        <xdr:cNvSpPr txBox="1"/>
      </xdr:nvSpPr>
      <xdr:spPr>
        <a:xfrm>
          <a:off x="5041900" y="139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64074</xdr:rowOff>
    </xdr:from>
    <xdr:to>
      <xdr:col>19</xdr:col>
      <xdr:colOff>184150</xdr:colOff>
      <xdr:row>81</xdr:row>
      <xdr:rowOff>165674</xdr:rowOff>
    </xdr:to>
    <xdr:sp macro="" textlink="">
      <xdr:nvSpPr>
        <xdr:cNvPr id="214" name="楕円 213"/>
        <xdr:cNvSpPr/>
      </xdr:nvSpPr>
      <xdr:spPr>
        <a:xfrm>
          <a:off x="4064000" y="139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4401</xdr:rowOff>
    </xdr:from>
    <xdr:ext cx="736600" cy="259045"/>
    <xdr:sp macro="" textlink="">
      <xdr:nvSpPr>
        <xdr:cNvPr id="215" name="テキスト ボックス 214"/>
        <xdr:cNvSpPr txBox="1"/>
      </xdr:nvSpPr>
      <xdr:spPr>
        <a:xfrm>
          <a:off x="3733800" y="1372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38374</xdr:rowOff>
    </xdr:from>
    <xdr:to>
      <xdr:col>15</xdr:col>
      <xdr:colOff>133350</xdr:colOff>
      <xdr:row>81</xdr:row>
      <xdr:rowOff>139974</xdr:rowOff>
    </xdr:to>
    <xdr:sp macro="" textlink="">
      <xdr:nvSpPr>
        <xdr:cNvPr id="216" name="楕円 215"/>
        <xdr:cNvSpPr/>
      </xdr:nvSpPr>
      <xdr:spPr>
        <a:xfrm>
          <a:off x="3175000" y="139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150151</xdr:rowOff>
    </xdr:from>
    <xdr:ext cx="762000" cy="259045"/>
    <xdr:sp macro="" textlink="">
      <xdr:nvSpPr>
        <xdr:cNvPr id="217" name="テキスト ボックス 216"/>
        <xdr:cNvSpPr txBox="1"/>
      </xdr:nvSpPr>
      <xdr:spPr>
        <a:xfrm>
          <a:off x="2844800" y="1369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6961</xdr:rowOff>
    </xdr:from>
    <xdr:to>
      <xdr:col>11</xdr:col>
      <xdr:colOff>82550</xdr:colOff>
      <xdr:row>81</xdr:row>
      <xdr:rowOff>108561</xdr:rowOff>
    </xdr:to>
    <xdr:sp macro="" textlink="">
      <xdr:nvSpPr>
        <xdr:cNvPr id="218" name="楕円 217"/>
        <xdr:cNvSpPr/>
      </xdr:nvSpPr>
      <xdr:spPr>
        <a:xfrm>
          <a:off x="2286000" y="138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118738</xdr:rowOff>
    </xdr:from>
    <xdr:ext cx="762000" cy="259045"/>
    <xdr:sp macro="" textlink="">
      <xdr:nvSpPr>
        <xdr:cNvPr id="219" name="テキスト ボックス 218"/>
        <xdr:cNvSpPr txBox="1"/>
      </xdr:nvSpPr>
      <xdr:spPr>
        <a:xfrm>
          <a:off x="1955800" y="136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18346</xdr:rowOff>
    </xdr:from>
    <xdr:to>
      <xdr:col>7</xdr:col>
      <xdr:colOff>31750</xdr:colOff>
      <xdr:row>81</xdr:row>
      <xdr:rowOff>119946</xdr:rowOff>
    </xdr:to>
    <xdr:sp macro="" textlink="">
      <xdr:nvSpPr>
        <xdr:cNvPr id="220" name="楕円 219"/>
        <xdr:cNvSpPr/>
      </xdr:nvSpPr>
      <xdr:spPr>
        <a:xfrm>
          <a:off x="1397000" y="139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130123</xdr:rowOff>
    </xdr:from>
    <xdr:ext cx="762000" cy="259045"/>
    <xdr:sp macro="" textlink="">
      <xdr:nvSpPr>
        <xdr:cNvPr id="221" name="テキスト ボックス 220"/>
        <xdr:cNvSpPr txBox="1"/>
      </xdr:nvSpPr>
      <xdr:spPr>
        <a:xfrm>
          <a:off x="1066800" y="136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「行財政再建プラン</a:t>
          </a:r>
          <a:r>
            <a:rPr kumimoji="1" lang="en-US" altLang="ja-JP" sz="1300">
              <a:solidFill>
                <a:srgbClr val="000000"/>
              </a:solidFill>
              <a:latin typeface="ＭＳ Ｐゴシック" panose="020B0600070205080204" pitchFamily="50" charset="-128"/>
              <a:ea typeface="ＭＳ Ｐゴシック" panose="020B0600070205080204" pitchFamily="50" charset="-128"/>
            </a:rPr>
            <a:t>【2021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」に基づき、給与月額および期末勤勉手当等の各種手当の削減を実施している。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また、人事院勧告等に基づき、給与水準の適正化に取り組むことにより、類似団体内平均値を下回る水準で推移している。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23284</xdr:rowOff>
    </xdr:to>
    <xdr:cxnSp macro="">
      <xdr:nvCxnSpPr>
        <xdr:cNvPr id="255" name="直線コネクタ 254"/>
        <xdr:cNvCxnSpPr/>
      </xdr:nvCxnSpPr>
      <xdr:spPr>
        <a:xfrm flipV="1">
          <a:off x="16179800" y="140620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23284</xdr:rowOff>
    </xdr:to>
    <xdr:cxnSp macro="">
      <xdr:nvCxnSpPr>
        <xdr:cNvPr id="258" name="直線コネクタ 257"/>
        <xdr:cNvCxnSpPr/>
      </xdr:nvCxnSpPr>
      <xdr:spPr>
        <a:xfrm>
          <a:off x="15290800" y="140620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3175</xdr:rowOff>
    </xdr:from>
    <xdr:to>
      <xdr:col>72</xdr:col>
      <xdr:colOff>203200</xdr:colOff>
      <xdr:row>82</xdr:row>
      <xdr:rowOff>83609</xdr:rowOff>
    </xdr:to>
    <xdr:cxnSp macro="">
      <xdr:nvCxnSpPr>
        <xdr:cNvPr id="261" name="直線コネクタ 260"/>
        <xdr:cNvCxnSpPr/>
      </xdr:nvCxnSpPr>
      <xdr:spPr>
        <a:xfrm flipV="1">
          <a:off x="14401800" y="140620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84</xdr:row>
      <xdr:rowOff>42334</xdr:rowOff>
    </xdr:to>
    <xdr:cxnSp macro="">
      <xdr:nvCxnSpPr>
        <xdr:cNvPr id="264" name="直線コネクタ 263"/>
        <xdr:cNvCxnSpPr/>
      </xdr:nvCxnSpPr>
      <xdr:spPr>
        <a:xfrm flipV="1">
          <a:off x="13512800" y="1414250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4" name="楕円 273"/>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5"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6" name="楕円 275"/>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7" name="テキスト ボックス 276"/>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78" name="楕円 277"/>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79" name="テキスト ボックス 278"/>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80" name="楕円 279"/>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81" name="テキスト ボックス 280"/>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[6.77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公立幼稚園数が多いこと及び、市立高等学校を運営していることから、教育公務員の数が多く、類似団体内平均値と比較して職員数が多くなっている。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民間委託化など民間活力を活用することにより、行政サービス水準の向上及び職員数の適正化を図りつつ、コスト削減を目指す。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72602</xdr:rowOff>
    </xdr:to>
    <xdr:cxnSp macro="">
      <xdr:nvCxnSpPr>
        <xdr:cNvPr id="318" name="直線コネクタ 317"/>
        <xdr:cNvCxnSpPr/>
      </xdr:nvCxnSpPr>
      <xdr:spPr>
        <a:xfrm>
          <a:off x="16179800" y="10702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72602</xdr:rowOff>
    </xdr:to>
    <xdr:cxnSp macro="">
      <xdr:nvCxnSpPr>
        <xdr:cNvPr id="321" name="直線コネクタ 320"/>
        <xdr:cNvCxnSpPr/>
      </xdr:nvCxnSpPr>
      <xdr:spPr>
        <a:xfrm>
          <a:off x="15290800" y="106542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24342</xdr:rowOff>
    </xdr:to>
    <xdr:cxnSp macro="">
      <xdr:nvCxnSpPr>
        <xdr:cNvPr id="324" name="直線コネクタ 323"/>
        <xdr:cNvCxnSpPr/>
      </xdr:nvCxnSpPr>
      <xdr:spPr>
        <a:xfrm>
          <a:off x="14401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8255</xdr:rowOff>
    </xdr:to>
    <xdr:cxnSp macro="">
      <xdr:nvCxnSpPr>
        <xdr:cNvPr id="327" name="直線コネクタ 326"/>
        <xdr:cNvCxnSpPr/>
      </xdr:nvCxnSpPr>
      <xdr:spPr>
        <a:xfrm>
          <a:off x="13512800" y="106260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37" name="楕円 336"/>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38"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39" name="楕円 338"/>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0" name="テキスト ボックス 339"/>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144992</xdr:rowOff>
    </xdr:from>
    <xdr:to>
      <xdr:col>73</xdr:col>
      <xdr:colOff>44450</xdr:colOff>
      <xdr:row>62</xdr:row>
      <xdr:rowOff>75142</xdr:rowOff>
    </xdr:to>
    <xdr:sp macro="" textlink="">
      <xdr:nvSpPr>
        <xdr:cNvPr id="341" name="楕円 340"/>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59919</xdr:rowOff>
    </xdr:from>
    <xdr:ext cx="762000" cy="259045"/>
    <xdr:sp macro="" textlink="">
      <xdr:nvSpPr>
        <xdr:cNvPr id="342" name="テキスト ボックス 341"/>
        <xdr:cNvSpPr txBox="1"/>
      </xdr:nvSpPr>
      <xdr:spPr>
        <a:xfrm>
          <a:off x="14909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3" name="楕円 342"/>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4" name="テキスト ボックス 343"/>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5" name="楕円 344"/>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46" name="テキスト ボックス 345"/>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の集中的な大規模建設投資の財源として発行した地方債に係る元利償還金が、実質公債費比率を押し上げていた。しかし、近年においては、事業の精査を行い、地方債の新規発行を抑制していること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ポイント低下した。</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しかし、依然として類似団体内平均値、大阪府平均を上回る水準であるため、引き続き、地方債の新規発行を抑制し、実質公債費比率の改善を図る。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94343</xdr:rowOff>
    </xdr:from>
    <xdr:to>
      <xdr:col>81</xdr:col>
      <xdr:colOff>44450</xdr:colOff>
      <xdr:row>43</xdr:row>
      <xdr:rowOff>106741</xdr:rowOff>
    </xdr:to>
    <xdr:cxnSp macro="">
      <xdr:nvCxnSpPr>
        <xdr:cNvPr id="381" name="直線コネクタ 380"/>
        <xdr:cNvCxnSpPr/>
      </xdr:nvCxnSpPr>
      <xdr:spPr>
        <a:xfrm flipV="1">
          <a:off x="16179800" y="7295243"/>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61685</xdr:rowOff>
    </xdr:to>
    <xdr:cxnSp macro="">
      <xdr:nvCxnSpPr>
        <xdr:cNvPr id="384" name="直線コネクタ 383"/>
        <xdr:cNvCxnSpPr/>
      </xdr:nvCxnSpPr>
      <xdr:spPr>
        <a:xfrm flipV="1">
          <a:off x="15290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130628</xdr:rowOff>
    </xdr:to>
    <xdr:cxnSp macro="">
      <xdr:nvCxnSpPr>
        <xdr:cNvPr id="387" name="直線コネクタ 386"/>
        <xdr:cNvCxnSpPr/>
      </xdr:nvCxnSpPr>
      <xdr:spPr>
        <a:xfrm flipV="1">
          <a:off x="14401800" y="76054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130628</xdr:rowOff>
    </xdr:from>
    <xdr:to>
      <xdr:col>68</xdr:col>
      <xdr:colOff>152400</xdr:colOff>
      <xdr:row>44</xdr:row>
      <xdr:rowOff>165100</xdr:rowOff>
    </xdr:to>
    <xdr:cxnSp macro="">
      <xdr:nvCxnSpPr>
        <xdr:cNvPr id="390" name="直線コネクタ 389"/>
        <xdr:cNvCxnSpPr/>
      </xdr:nvCxnSpPr>
      <xdr:spPr>
        <a:xfrm flipV="1">
          <a:off x="13512800" y="76744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43543</xdr:rowOff>
    </xdr:from>
    <xdr:to>
      <xdr:col>81</xdr:col>
      <xdr:colOff>95250</xdr:colOff>
      <xdr:row>42</xdr:row>
      <xdr:rowOff>145143</xdr:rowOff>
    </xdr:to>
    <xdr:sp macro="" textlink="">
      <xdr:nvSpPr>
        <xdr:cNvPr id="400" name="楕円 399"/>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15620</xdr:rowOff>
    </xdr:from>
    <xdr:ext cx="762000" cy="259045"/>
    <xdr:sp macro="" textlink="">
      <xdr:nvSpPr>
        <xdr:cNvPr id="401"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2" name="楕円 401"/>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3" name="テキスト ボックス 402"/>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04" name="楕円 403"/>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05" name="テキスト ボックス 404"/>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79828</xdr:rowOff>
    </xdr:from>
    <xdr:to>
      <xdr:col>68</xdr:col>
      <xdr:colOff>203200</xdr:colOff>
      <xdr:row>45</xdr:row>
      <xdr:rowOff>9978</xdr:rowOff>
    </xdr:to>
    <xdr:sp macro="" textlink="">
      <xdr:nvSpPr>
        <xdr:cNvPr id="406" name="楕円 405"/>
        <xdr:cNvSpPr/>
      </xdr:nvSpPr>
      <xdr:spPr>
        <a:xfrm>
          <a:off x="14351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166205</xdr:rowOff>
    </xdr:from>
    <xdr:ext cx="762000" cy="259045"/>
    <xdr:sp macro="" textlink="">
      <xdr:nvSpPr>
        <xdr:cNvPr id="407" name="テキスト ボックス 406"/>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8" name="楕円 40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9" name="テキスト ボックス 40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の集中的な大規模建設投資の財源として発行した地方債の残高が、将来負担比率を押し上げていた。しかし、近年においては、事業の精査を行い地方債の新規発行を抑制していることにより、地方債の残高や公営企業債等繰入見込額が減少している。また、職員数減により退職手当負担見込額も減少している。これらの要因により、将来負担比率の改善が進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32173</xdr:rowOff>
    </xdr:from>
    <xdr:to>
      <xdr:col>81</xdr:col>
      <xdr:colOff>44450</xdr:colOff>
      <xdr:row>17</xdr:row>
      <xdr:rowOff>21061</xdr:rowOff>
    </xdr:to>
    <xdr:cxnSp macro="">
      <xdr:nvCxnSpPr>
        <xdr:cNvPr id="443" name="直線コネクタ 442"/>
        <xdr:cNvCxnSpPr/>
      </xdr:nvCxnSpPr>
      <xdr:spPr>
        <a:xfrm flipV="1">
          <a:off x="16179800" y="2603923"/>
          <a:ext cx="8382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4"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21061</xdr:rowOff>
    </xdr:from>
    <xdr:to>
      <xdr:col>77</xdr:col>
      <xdr:colOff>44450</xdr:colOff>
      <xdr:row>18</xdr:row>
      <xdr:rowOff>52705</xdr:rowOff>
    </xdr:to>
    <xdr:cxnSp macro="">
      <xdr:nvCxnSpPr>
        <xdr:cNvPr id="446" name="直線コネクタ 445"/>
        <xdr:cNvCxnSpPr/>
      </xdr:nvCxnSpPr>
      <xdr:spPr>
        <a:xfrm flipV="1">
          <a:off x="15290800" y="2935711"/>
          <a:ext cx="889000" cy="2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52705</xdr:rowOff>
    </xdr:from>
    <xdr:to>
      <xdr:col>72</xdr:col>
      <xdr:colOff>203200</xdr:colOff>
      <xdr:row>18</xdr:row>
      <xdr:rowOff>167322</xdr:rowOff>
    </xdr:to>
    <xdr:cxnSp macro="">
      <xdr:nvCxnSpPr>
        <xdr:cNvPr id="449" name="直線コネクタ 448"/>
        <xdr:cNvCxnSpPr/>
      </xdr:nvCxnSpPr>
      <xdr:spPr>
        <a:xfrm flipV="1">
          <a:off x="14401800" y="31388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167322</xdr:rowOff>
    </xdr:from>
    <xdr:to>
      <xdr:col>68</xdr:col>
      <xdr:colOff>152400</xdr:colOff>
      <xdr:row>19</xdr:row>
      <xdr:rowOff>70273</xdr:rowOff>
    </xdr:to>
    <xdr:cxnSp macro="">
      <xdr:nvCxnSpPr>
        <xdr:cNvPr id="452" name="直線コネクタ 451"/>
        <xdr:cNvCxnSpPr/>
      </xdr:nvCxnSpPr>
      <xdr:spPr>
        <a:xfrm flipV="1">
          <a:off x="13512800" y="3253422"/>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62" name="楕円 461"/>
        <xdr:cNvSpPr/>
      </xdr:nvSpPr>
      <xdr:spPr>
        <a:xfrm>
          <a:off x="169672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169350</xdr:rowOff>
    </xdr:from>
    <xdr:ext cx="762000" cy="259045"/>
    <xdr:sp macro="" textlink="">
      <xdr:nvSpPr>
        <xdr:cNvPr id="463" name="将来負担の状況該当値テキスト"/>
        <xdr:cNvSpPr txBox="1"/>
      </xdr:nvSpPr>
      <xdr:spPr>
        <a:xfrm>
          <a:off x="17106900" y="23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141711</xdr:rowOff>
    </xdr:from>
    <xdr:to>
      <xdr:col>77</xdr:col>
      <xdr:colOff>95250</xdr:colOff>
      <xdr:row>17</xdr:row>
      <xdr:rowOff>71861</xdr:rowOff>
    </xdr:to>
    <xdr:sp macro="" textlink="">
      <xdr:nvSpPr>
        <xdr:cNvPr id="464" name="楕円 463"/>
        <xdr:cNvSpPr/>
      </xdr:nvSpPr>
      <xdr:spPr>
        <a:xfrm>
          <a:off x="16129000" y="2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56638</xdr:rowOff>
    </xdr:from>
    <xdr:ext cx="736600" cy="259045"/>
    <xdr:sp macro="" textlink="">
      <xdr:nvSpPr>
        <xdr:cNvPr id="465" name="テキスト ボックス 464"/>
        <xdr:cNvSpPr txBox="1"/>
      </xdr:nvSpPr>
      <xdr:spPr>
        <a:xfrm>
          <a:off x="15798800" y="29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1905</xdr:rowOff>
    </xdr:from>
    <xdr:to>
      <xdr:col>73</xdr:col>
      <xdr:colOff>44450</xdr:colOff>
      <xdr:row>18</xdr:row>
      <xdr:rowOff>103505</xdr:rowOff>
    </xdr:to>
    <xdr:sp macro="" textlink="">
      <xdr:nvSpPr>
        <xdr:cNvPr id="466" name="楕円 465"/>
        <xdr:cNvSpPr/>
      </xdr:nvSpPr>
      <xdr:spPr>
        <a:xfrm>
          <a:off x="15240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67" name="テキスト ボックス 466"/>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116523</xdr:rowOff>
    </xdr:from>
    <xdr:to>
      <xdr:col>68</xdr:col>
      <xdr:colOff>203200</xdr:colOff>
      <xdr:row>19</xdr:row>
      <xdr:rowOff>46672</xdr:rowOff>
    </xdr:to>
    <xdr:sp macro="" textlink="">
      <xdr:nvSpPr>
        <xdr:cNvPr id="468" name="楕円 467"/>
        <xdr:cNvSpPr/>
      </xdr:nvSpPr>
      <xdr:spPr>
        <a:xfrm>
          <a:off x="14351000" y="3202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31449</xdr:rowOff>
    </xdr:from>
    <xdr:ext cx="762000" cy="259045"/>
    <xdr:sp macro="" textlink="">
      <xdr:nvSpPr>
        <xdr:cNvPr id="469" name="テキスト ボックス 468"/>
        <xdr:cNvSpPr txBox="1"/>
      </xdr:nvSpPr>
      <xdr:spPr>
        <a:xfrm>
          <a:off x="14020800" y="328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19473</xdr:rowOff>
    </xdr:from>
    <xdr:to>
      <xdr:col>64</xdr:col>
      <xdr:colOff>152400</xdr:colOff>
      <xdr:row>19</xdr:row>
      <xdr:rowOff>121073</xdr:rowOff>
    </xdr:to>
    <xdr:sp macro="" textlink="">
      <xdr:nvSpPr>
        <xdr:cNvPr id="470" name="楕円 469"/>
        <xdr:cNvSpPr/>
      </xdr:nvSpPr>
      <xdr:spPr>
        <a:xfrm>
          <a:off x="13462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105850</xdr:rowOff>
    </xdr:from>
    <xdr:ext cx="762000" cy="259045"/>
    <xdr:sp macro="" textlink="">
      <xdr:nvSpPr>
        <xdr:cNvPr id="471" name="テキスト ボックス 470"/>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「行財政再建プラン</a:t>
          </a:r>
          <a:r>
            <a:rPr kumimoji="1" lang="en-US" altLang="ja-JP" sz="1200">
              <a:solidFill>
                <a:srgbClr val="000000"/>
              </a:solidFill>
              <a:latin typeface="ＭＳ Ｐゴシック" panose="020B0600070205080204" pitchFamily="50" charset="-128"/>
              <a:ea typeface="ＭＳ Ｐゴシック" panose="020B0600070205080204" pitchFamily="50" charset="-128"/>
            </a:rPr>
            <a:t>【2021</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a:t>
          </a:r>
          <a:r>
            <a:rPr kumimoji="1" lang="en-US" altLang="ja-JP" sz="1200">
              <a:solidFill>
                <a:srgbClr val="000000"/>
              </a:solidFill>
              <a:latin typeface="ＭＳ Ｐゴシック" panose="020B0600070205080204" pitchFamily="50" charset="-128"/>
              <a:ea typeface="ＭＳ Ｐゴシック" panose="020B0600070205080204" pitchFamily="50" charset="-128"/>
            </a:rPr>
            <a:t>3</a:t>
          </a:r>
          <a:r>
            <a:rPr kumimoji="1" lang="ja-JP" altLang="en-US" sz="12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200">
              <a:solidFill>
                <a:srgbClr val="000000"/>
              </a:solidFill>
              <a:latin typeface="ＭＳ Ｐゴシック" panose="020B0600070205080204" pitchFamily="50" charset="-128"/>
              <a:ea typeface="ＭＳ Ｐゴシック" panose="020B0600070205080204" pitchFamily="50" charset="-128"/>
            </a:rPr>
            <a:t>】</a:t>
          </a:r>
          <a:r>
            <a:rPr kumimoji="1" lang="ja-JP" altLang="en-US" sz="1200">
              <a:solidFill>
                <a:srgbClr val="000000"/>
              </a:solidFill>
              <a:latin typeface="ＭＳ Ｐゴシック" panose="020B0600070205080204" pitchFamily="50" charset="-128"/>
              <a:ea typeface="ＭＳ Ｐゴシック" panose="020B0600070205080204" pitchFamily="50" charset="-128"/>
            </a:rPr>
            <a:t>」に基づき、給与月額および期末勤勉手当等の各種手当の削減を実施しているところではあるが、令和２年度においては、定年退職者の増加に伴う退職手当の増加により、類似団体内平均値を上回っている。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今後も、民間委託等を含めた業務見直し、給与水準の適正化を図っていく。</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なお、前年度と比較して指標が悪化しているのは、会計年度任用職員制度の影響によるものである。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44450</xdr:rowOff>
    </xdr:to>
    <xdr:cxnSp macro="">
      <xdr:nvCxnSpPr>
        <xdr:cNvPr id="66" name="直線コネクタ 65"/>
        <xdr:cNvCxnSpPr/>
      </xdr:nvCxnSpPr>
      <xdr:spPr>
        <a:xfrm>
          <a:off x="3987800" y="61468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146050</xdr:rowOff>
    </xdr:to>
    <xdr:cxnSp macro="">
      <xdr:nvCxnSpPr>
        <xdr:cNvPr id="69" name="直線コネクタ 68"/>
        <xdr:cNvCxnSpPr/>
      </xdr:nvCxnSpPr>
      <xdr:spPr>
        <a:xfrm>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120650</xdr:rowOff>
    </xdr:to>
    <xdr:cxnSp macro="">
      <xdr:nvCxnSpPr>
        <xdr:cNvPr id="72" name="直線コネクタ 71"/>
        <xdr:cNvCxnSpPr/>
      </xdr:nvCxnSpPr>
      <xdr:spPr>
        <a:xfrm flipV="1">
          <a:off x="2209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146050</xdr:rowOff>
    </xdr:to>
    <xdr:cxnSp macro="">
      <xdr:nvCxnSpPr>
        <xdr:cNvPr id="75" name="直線コネクタ 74"/>
        <xdr:cNvCxnSpPr/>
      </xdr:nvCxnSpPr>
      <xdr:spPr>
        <a:xfrm flipV="1">
          <a:off x="1320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85" name="楕円 84"/>
        <xdr:cNvSpPr/>
      </xdr:nvSpPr>
      <xdr:spPr>
        <a:xfrm>
          <a:off x="4775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762000" cy="259045"/>
    <xdr:sp macro="" textlink="">
      <xdr:nvSpPr>
        <xdr:cNvPr id="86"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10177</xdr:rowOff>
    </xdr:from>
    <xdr:ext cx="736600" cy="259045"/>
    <xdr:sp macro="" textlink="">
      <xdr:nvSpPr>
        <xdr:cNvPr id="88" name="テキスト ボックス 87"/>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0" name="テキスト ボックス 89"/>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委託料を中心に物件費全体を厳しく抑制しており、また、ごみ処理事業を一部事務組合において実施しているため、指標としては類似団体内平均値、全国平均を下回る水準で推移している。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なお、前年度と比較して指標が改善しているのは、会計年度任用職員制度の影響によるものである。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118836</xdr:rowOff>
    </xdr:from>
    <xdr:to>
      <xdr:col>82</xdr:col>
      <xdr:colOff>107950</xdr:colOff>
      <xdr:row>14</xdr:row>
      <xdr:rowOff>127000</xdr:rowOff>
    </xdr:to>
    <xdr:cxnSp macro="">
      <xdr:nvCxnSpPr>
        <xdr:cNvPr id="129" name="直線コネクタ 128"/>
        <xdr:cNvCxnSpPr/>
      </xdr:nvCxnSpPr>
      <xdr:spPr>
        <a:xfrm flipV="1">
          <a:off x="15671800" y="234768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127000</xdr:rowOff>
    </xdr:to>
    <xdr:cxnSp macro="">
      <xdr:nvCxnSpPr>
        <xdr:cNvPr id="132" name="直線コネクタ 131"/>
        <xdr:cNvCxnSpPr/>
      </xdr:nvCxnSpPr>
      <xdr:spPr>
        <a:xfrm>
          <a:off x="14782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45357</xdr:rowOff>
    </xdr:to>
    <xdr:cxnSp macro="">
      <xdr:nvCxnSpPr>
        <xdr:cNvPr id="135" name="直線コネクタ 134"/>
        <xdr:cNvCxnSpPr/>
      </xdr:nvCxnSpPr>
      <xdr:spPr>
        <a:xfrm>
          <a:off x="13893800" y="23640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13</xdr:row>
      <xdr:rowOff>135164</xdr:rowOff>
    </xdr:to>
    <xdr:cxnSp macro="">
      <xdr:nvCxnSpPr>
        <xdr:cNvPr id="138" name="直線コネクタ 137"/>
        <xdr:cNvCxnSpPr/>
      </xdr:nvCxnSpPr>
      <xdr:spPr>
        <a:xfrm>
          <a:off x="13004800" y="23476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48" name="楕円 147"/>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49"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166007</xdr:rowOff>
    </xdr:from>
    <xdr:to>
      <xdr:col>74</xdr:col>
      <xdr:colOff>31750</xdr:colOff>
      <xdr:row>14</xdr:row>
      <xdr:rowOff>96157</xdr:rowOff>
    </xdr:to>
    <xdr:sp macro="" textlink="">
      <xdr:nvSpPr>
        <xdr:cNvPr id="152" name="楕円 151"/>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106334</xdr:rowOff>
    </xdr:from>
    <xdr:ext cx="762000" cy="259045"/>
    <xdr:sp macro="" textlink="">
      <xdr:nvSpPr>
        <xdr:cNvPr id="153" name="テキスト ボックス 152"/>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6" name="楕円 155"/>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7" name="テキスト ボックス 156"/>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生活保護費は前年度と比較して減少したものの、自立支援・介護給付費等事業、認定こども園施設型給付等事業などの増加が扶助費を押し上げており、指標悪化の要因となっている。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加えて、令和２年度においては、コロナの影響による医療控えがあり、こども医療助成事業が減少するなど、指標の改善が見られる。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しかし、依然として類似団体内平均値を大きく上回る水準で推移しているため、資格審査等の適正化を進めるとともに、各種相談・支援事業を継続することで、扶助費の上昇抑制を図っていく。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76200</xdr:rowOff>
    </xdr:from>
    <xdr:to>
      <xdr:col>24</xdr:col>
      <xdr:colOff>25400</xdr:colOff>
      <xdr:row>58</xdr:row>
      <xdr:rowOff>152400</xdr:rowOff>
    </xdr:to>
    <xdr:cxnSp macro="">
      <xdr:nvCxnSpPr>
        <xdr:cNvPr id="185" name="直線コネクタ 184"/>
        <xdr:cNvCxnSpPr/>
      </xdr:nvCxnSpPr>
      <xdr:spPr>
        <a:xfrm flipV="1">
          <a:off x="4826000" y="89916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124477</xdr:rowOff>
    </xdr:from>
    <xdr:ext cx="762000" cy="259045"/>
    <xdr:sp macro="" textlink="">
      <xdr:nvSpPr>
        <xdr:cNvPr id="186" name="扶助費最小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152400</xdr:rowOff>
    </xdr:from>
    <xdr:to>
      <xdr:col>24</xdr:col>
      <xdr:colOff>114300</xdr:colOff>
      <xdr:row>58</xdr:row>
      <xdr:rowOff>152400</xdr:rowOff>
    </xdr:to>
    <xdr:cxnSp macro="">
      <xdr:nvCxnSpPr>
        <xdr:cNvPr id="187" name="直線コネクタ 186"/>
        <xdr:cNvCxnSpPr/>
      </xdr:nvCxnSpPr>
      <xdr:spPr>
        <a:xfrm>
          <a:off x="4737100" y="1009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162577</xdr:rowOff>
    </xdr:from>
    <xdr:ext cx="762000" cy="259045"/>
    <xdr:sp macro="" textlink="">
      <xdr:nvSpPr>
        <xdr:cNvPr id="188" name="扶助費最大値テキスト"/>
        <xdr:cNvSpPr txBox="1"/>
      </xdr:nvSpPr>
      <xdr:spPr>
        <a:xfrm>
          <a:off x="49149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76200</xdr:rowOff>
    </xdr:from>
    <xdr:to>
      <xdr:col>24</xdr:col>
      <xdr:colOff>114300</xdr:colOff>
      <xdr:row>52</xdr:row>
      <xdr:rowOff>76200</xdr:rowOff>
    </xdr:to>
    <xdr:cxnSp macro="">
      <xdr:nvCxnSpPr>
        <xdr:cNvPr id="189" name="直線コネクタ 188"/>
        <xdr:cNvCxnSpPr/>
      </xdr:nvCxnSpPr>
      <xdr:spPr>
        <a:xfrm>
          <a:off x="4737100" y="899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60</xdr:row>
      <xdr:rowOff>76200</xdr:rowOff>
    </xdr:to>
    <xdr:cxnSp macro="">
      <xdr:nvCxnSpPr>
        <xdr:cNvPr id="190" name="直線コネクタ 189"/>
        <xdr:cNvCxnSpPr/>
      </xdr:nvCxnSpPr>
      <xdr:spPr>
        <a:xfrm flipV="1">
          <a:off x="3987800" y="10096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60</xdr:row>
      <xdr:rowOff>76200</xdr:rowOff>
    </xdr:to>
    <xdr:cxnSp macro="">
      <xdr:nvCxnSpPr>
        <xdr:cNvPr id="193" name="直線コネクタ 192"/>
        <xdr:cNvCxnSpPr/>
      </xdr:nvCxnSpPr>
      <xdr:spPr>
        <a:xfrm>
          <a:off x="3098800" y="10172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59</xdr:row>
      <xdr:rowOff>133350</xdr:rowOff>
    </xdr:to>
    <xdr:cxnSp macro="">
      <xdr:nvCxnSpPr>
        <xdr:cNvPr id="196" name="直線コネクタ 195"/>
        <xdr:cNvCxnSpPr/>
      </xdr:nvCxnSpPr>
      <xdr:spPr>
        <a:xfrm flipV="1">
          <a:off x="2209800" y="1017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98" name="テキスト ボックス 19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133350</xdr:rowOff>
    </xdr:to>
    <xdr:cxnSp macro="">
      <xdr:nvCxnSpPr>
        <xdr:cNvPr id="199" name="直線コネクタ 198"/>
        <xdr:cNvCxnSpPr/>
      </xdr:nvCxnSpPr>
      <xdr:spPr>
        <a:xfrm>
          <a:off x="1320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9" name="楕円 208"/>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11" name="楕円 210"/>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2" name="テキスト ボックス 211"/>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5" name="楕円 214"/>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6" name="テキスト ボックス 215"/>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7" name="楕円 216"/>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54627</xdr:rowOff>
    </xdr:from>
    <xdr:ext cx="762000" cy="259045"/>
    <xdr:sp macro="" textlink="">
      <xdr:nvSpPr>
        <xdr:cNvPr id="218" name="テキスト ボックス 217"/>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修繕施設の精査により維持補修費はほぼ横ばいとなったが、後期高齢者医療特別会計への繰出金及び病院事業会計への投資及び出資金の増加により、指標としては前年度より悪化した。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今後も、修繕施設の選択と集中、特別会計及び企業会計への繰出金等の適正管理に努める必要がある。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48" name="直線コネクタ 247"/>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1"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2" name="直線コネクタ 251"/>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143328</xdr:rowOff>
    </xdr:from>
    <xdr:to>
      <xdr:col>82</xdr:col>
      <xdr:colOff>107950</xdr:colOff>
      <xdr:row>61</xdr:row>
      <xdr:rowOff>4535</xdr:rowOff>
    </xdr:to>
    <xdr:cxnSp macro="">
      <xdr:nvCxnSpPr>
        <xdr:cNvPr id="253" name="直線コネクタ 252"/>
        <xdr:cNvCxnSpPr/>
      </xdr:nvCxnSpPr>
      <xdr:spPr>
        <a:xfrm>
          <a:off x="15671800" y="10430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4"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5" name="フローチャート: 判断 254"/>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60</xdr:row>
      <xdr:rowOff>143328</xdr:rowOff>
    </xdr:to>
    <xdr:cxnSp macro="">
      <xdr:nvCxnSpPr>
        <xdr:cNvPr id="256" name="直線コネクタ 255"/>
        <xdr:cNvCxnSpPr/>
      </xdr:nvCxnSpPr>
      <xdr:spPr>
        <a:xfrm>
          <a:off x="14782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7" name="フローチャート: 判断 256"/>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57349</xdr:rowOff>
    </xdr:from>
    <xdr:ext cx="736600" cy="259045"/>
    <xdr:sp macro="" textlink="">
      <xdr:nvSpPr>
        <xdr:cNvPr id="258" name="テキスト ボックス 257"/>
        <xdr:cNvSpPr txBox="1"/>
      </xdr:nvSpPr>
      <xdr:spPr>
        <a:xfrm>
          <a:off x="15290800" y="1000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59</xdr:row>
      <xdr:rowOff>135165</xdr:rowOff>
    </xdr:to>
    <xdr:cxnSp macro="">
      <xdr:nvCxnSpPr>
        <xdr:cNvPr id="259" name="直線コネクタ 258"/>
        <xdr:cNvCxnSpPr/>
      </xdr:nvCxnSpPr>
      <xdr:spPr>
        <a:xfrm>
          <a:off x="13893800" y="10234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0" name="フローチャート: 判断 259"/>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1" name="テキスト ボックス 260"/>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118835</xdr:rowOff>
    </xdr:to>
    <xdr:cxnSp macro="">
      <xdr:nvCxnSpPr>
        <xdr:cNvPr id="262" name="直線コネクタ 261"/>
        <xdr:cNvCxnSpPr/>
      </xdr:nvCxnSpPr>
      <xdr:spPr>
        <a:xfrm>
          <a:off x="13004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6" name="テキスト ボックス 265"/>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125185</xdr:rowOff>
    </xdr:from>
    <xdr:to>
      <xdr:col>82</xdr:col>
      <xdr:colOff>158750</xdr:colOff>
      <xdr:row>61</xdr:row>
      <xdr:rowOff>55335</xdr:rowOff>
    </xdr:to>
    <xdr:sp macro="" textlink="">
      <xdr:nvSpPr>
        <xdr:cNvPr id="272" name="楕円 271"/>
        <xdr:cNvSpPr/>
      </xdr:nvSpPr>
      <xdr:spPr>
        <a:xfrm>
          <a:off x="16459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33762</xdr:rowOff>
    </xdr:from>
    <xdr:ext cx="762000" cy="259045"/>
    <xdr:sp macro="" textlink="">
      <xdr:nvSpPr>
        <xdr:cNvPr id="273" name="その他該当値テキスト"/>
        <xdr:cNvSpPr txBox="1"/>
      </xdr:nvSpPr>
      <xdr:spPr>
        <a:xfrm>
          <a:off x="16598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4" name="楕円 273"/>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5" name="テキスト ボックス 274"/>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6" name="楕円 275"/>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7" name="テキスト ボックス 276"/>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8" name="楕円 277"/>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9" name="テキスト ボックス 278"/>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80" name="楕円 279"/>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32855</xdr:rowOff>
    </xdr:from>
    <xdr:ext cx="762000" cy="259045"/>
    <xdr:sp macro="" textlink="">
      <xdr:nvSpPr>
        <xdr:cNvPr id="281" name="テキスト ボックス 280"/>
        <xdr:cNvSpPr txBox="1"/>
      </xdr:nvSpPr>
      <xdr:spPr>
        <a:xfrm>
          <a:off x="12623800" y="98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一部事務組合において実施しているごみ処理事業に係る構成市負担金が減少したことを受けて、令和２年度の指標が改善した。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しかし、同組合への負担金、下水道事業会計及び病院事業会計への繰出金が大きいことが影響し、依然として類似団体内平均値、大阪府平均を上回る水準となっている。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09" name="直線コネクタ 308"/>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0"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1" name="直線コネクタ 310"/>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153670</xdr:rowOff>
    </xdr:to>
    <xdr:cxnSp macro="">
      <xdr:nvCxnSpPr>
        <xdr:cNvPr id="314" name="直線コネクタ 313"/>
        <xdr:cNvCxnSpPr/>
      </xdr:nvCxnSpPr>
      <xdr:spPr>
        <a:xfrm flipV="1">
          <a:off x="15671800" y="6055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5"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6" name="フローチャート: 判断 315"/>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153670</xdr:rowOff>
    </xdr:from>
    <xdr:to>
      <xdr:col>78</xdr:col>
      <xdr:colOff>69850</xdr:colOff>
      <xdr:row>36</xdr:row>
      <xdr:rowOff>35560</xdr:rowOff>
    </xdr:to>
    <xdr:cxnSp macro="">
      <xdr:nvCxnSpPr>
        <xdr:cNvPr id="317" name="直線コネクタ 316"/>
        <xdr:cNvCxnSpPr/>
      </xdr:nvCxnSpPr>
      <xdr:spPr>
        <a:xfrm flipV="1">
          <a:off x="14782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18" name="フローチャート: 判断 317"/>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19" name="テキスト ボックス 318"/>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88900</xdr:rowOff>
    </xdr:to>
    <xdr:cxnSp macro="">
      <xdr:nvCxnSpPr>
        <xdr:cNvPr id="320" name="直線コネクタ 319"/>
        <xdr:cNvCxnSpPr/>
      </xdr:nvCxnSpPr>
      <xdr:spPr>
        <a:xfrm flipV="1">
          <a:off x="13893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1" name="フローチャート: 判断 320"/>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2" name="テキスト ボックス 321"/>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111760</xdr:rowOff>
    </xdr:to>
    <xdr:cxnSp macro="">
      <xdr:nvCxnSpPr>
        <xdr:cNvPr id="323" name="直線コネクタ 322"/>
        <xdr:cNvCxnSpPr/>
      </xdr:nvCxnSpPr>
      <xdr:spPr>
        <a:xfrm flipV="1">
          <a:off x="13004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4" name="フローチャート: 判断 323"/>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5" name="テキスト ボックス 324"/>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6" name="フローチャート: 判断 325"/>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7" name="テキスト ボックス 32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33" name="楕円 332"/>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147337</xdr:rowOff>
    </xdr:from>
    <xdr:ext cx="762000" cy="259045"/>
    <xdr:sp macro="" textlink="">
      <xdr:nvSpPr>
        <xdr:cNvPr id="334" name="補助費等該当値テキスト"/>
        <xdr:cNvSpPr txBox="1"/>
      </xdr:nvSpPr>
      <xdr:spPr>
        <a:xfrm>
          <a:off x="165989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5" name="楕円 334"/>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36" name="テキスト ボックス 335"/>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7" name="楕円 336"/>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38" name="テキスト ボックス 337"/>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42" name="テキスト ボックス 341"/>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平成初頭の集中的な大規模建設投資の財源として発行した地方債に係る償還負担が継続しており、類似団体内平均値を上回る水準で推移している。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近年においては事業を精査し地方債の新規発行を抑制していることや、過去の大規模建設投資の財源として発行した地方債の償還が終了を迎えているため、公債費及び地方債の残高は減少傾向に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0" name="直線コネクタ 369"/>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1"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2" name="直線コネクタ 371"/>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3"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4" name="直線コネクタ 373"/>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79</xdr:row>
      <xdr:rowOff>44450</xdr:rowOff>
    </xdr:to>
    <xdr:cxnSp macro="">
      <xdr:nvCxnSpPr>
        <xdr:cNvPr id="375" name="直線コネクタ 374"/>
        <xdr:cNvCxnSpPr/>
      </xdr:nvCxnSpPr>
      <xdr:spPr>
        <a:xfrm flipV="1">
          <a:off x="3987800" y="13462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6"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フローチャート: 判断 376"/>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44450</xdr:rowOff>
    </xdr:from>
    <xdr:to>
      <xdr:col>19</xdr:col>
      <xdr:colOff>187325</xdr:colOff>
      <xdr:row>80</xdr:row>
      <xdr:rowOff>0</xdr:rowOff>
    </xdr:to>
    <xdr:cxnSp macro="">
      <xdr:nvCxnSpPr>
        <xdr:cNvPr id="378" name="直線コネクタ 377"/>
        <xdr:cNvCxnSpPr/>
      </xdr:nvCxnSpPr>
      <xdr:spPr>
        <a:xfrm flipV="1">
          <a:off x="3098800" y="1358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79" name="フローチャート: 判断 37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0" name="テキスト ボックス 37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0</xdr:rowOff>
    </xdr:from>
    <xdr:to>
      <xdr:col>15</xdr:col>
      <xdr:colOff>98425</xdr:colOff>
      <xdr:row>81</xdr:row>
      <xdr:rowOff>19050</xdr:rowOff>
    </xdr:to>
    <xdr:cxnSp macro="">
      <xdr:nvCxnSpPr>
        <xdr:cNvPr id="381" name="直線コネクタ 380"/>
        <xdr:cNvCxnSpPr/>
      </xdr:nvCxnSpPr>
      <xdr:spPr>
        <a:xfrm flipV="1">
          <a:off x="2209800" y="13716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2" name="フローチャート: 判断 381"/>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3" name="テキスト ボックス 382"/>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19050</xdr:rowOff>
    </xdr:from>
    <xdr:to>
      <xdr:col>11</xdr:col>
      <xdr:colOff>9525</xdr:colOff>
      <xdr:row>81</xdr:row>
      <xdr:rowOff>19050</xdr:rowOff>
    </xdr:to>
    <xdr:cxnSp macro="">
      <xdr:nvCxnSpPr>
        <xdr:cNvPr id="384" name="直線コネクタ 383"/>
        <xdr:cNvCxnSpPr/>
      </xdr:nvCxnSpPr>
      <xdr:spPr>
        <a:xfrm>
          <a:off x="13208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8" name="テキスト ボックス 387"/>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4" name="楕円 393"/>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5"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165100</xdr:rowOff>
    </xdr:from>
    <xdr:to>
      <xdr:col>20</xdr:col>
      <xdr:colOff>38100</xdr:colOff>
      <xdr:row>79</xdr:row>
      <xdr:rowOff>95250</xdr:rowOff>
    </xdr:to>
    <xdr:sp macro="" textlink="">
      <xdr:nvSpPr>
        <xdr:cNvPr id="396" name="楕円 395"/>
        <xdr:cNvSpPr/>
      </xdr:nvSpPr>
      <xdr:spPr>
        <a:xfrm>
          <a:off x="3937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80027</xdr:rowOff>
    </xdr:from>
    <xdr:ext cx="736600" cy="259045"/>
    <xdr:sp macro="" textlink="">
      <xdr:nvSpPr>
        <xdr:cNvPr id="397" name="テキスト ボックス 396"/>
        <xdr:cNvSpPr txBox="1"/>
      </xdr:nvSpPr>
      <xdr:spPr>
        <a:xfrm>
          <a:off x="3606800" y="1362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120650</xdr:rowOff>
    </xdr:from>
    <xdr:to>
      <xdr:col>15</xdr:col>
      <xdr:colOff>149225</xdr:colOff>
      <xdr:row>80</xdr:row>
      <xdr:rowOff>50800</xdr:rowOff>
    </xdr:to>
    <xdr:sp macro="" textlink="">
      <xdr:nvSpPr>
        <xdr:cNvPr id="398" name="楕円 397"/>
        <xdr:cNvSpPr/>
      </xdr:nvSpPr>
      <xdr:spPr>
        <a:xfrm>
          <a:off x="3048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35577</xdr:rowOff>
    </xdr:from>
    <xdr:ext cx="762000" cy="259045"/>
    <xdr:sp macro="" textlink="">
      <xdr:nvSpPr>
        <xdr:cNvPr id="399" name="テキスト ボックス 398"/>
        <xdr:cNvSpPr txBox="1"/>
      </xdr:nvSpPr>
      <xdr:spPr>
        <a:xfrm>
          <a:off x="2717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139700</xdr:rowOff>
    </xdr:from>
    <xdr:to>
      <xdr:col>11</xdr:col>
      <xdr:colOff>60325</xdr:colOff>
      <xdr:row>81</xdr:row>
      <xdr:rowOff>69850</xdr:rowOff>
    </xdr:to>
    <xdr:sp macro="" textlink="">
      <xdr:nvSpPr>
        <xdr:cNvPr id="400" name="楕円 399"/>
        <xdr:cNvSpPr/>
      </xdr:nvSpPr>
      <xdr:spPr>
        <a:xfrm>
          <a:off x="2159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54627</xdr:rowOff>
    </xdr:from>
    <xdr:ext cx="762000" cy="259045"/>
    <xdr:sp macro="" textlink="">
      <xdr:nvSpPr>
        <xdr:cNvPr id="401" name="テキスト ボックス 400"/>
        <xdr:cNvSpPr txBox="1"/>
      </xdr:nvSpPr>
      <xdr:spPr>
        <a:xfrm>
          <a:off x="1828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139700</xdr:rowOff>
    </xdr:from>
    <xdr:to>
      <xdr:col>6</xdr:col>
      <xdr:colOff>171450</xdr:colOff>
      <xdr:row>81</xdr:row>
      <xdr:rowOff>69850</xdr:rowOff>
    </xdr:to>
    <xdr:sp macro="" textlink="">
      <xdr:nvSpPr>
        <xdr:cNvPr id="402" name="楕円 401"/>
        <xdr:cNvSpPr/>
      </xdr:nvSpPr>
      <xdr:spPr>
        <a:xfrm>
          <a:off x="1270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54627</xdr:rowOff>
    </xdr:from>
    <xdr:ext cx="762000" cy="259045"/>
    <xdr:sp macro="" textlink="">
      <xdr:nvSpPr>
        <xdr:cNvPr id="403" name="テキスト ボックス 402"/>
        <xdr:cNvSpPr txBox="1"/>
      </xdr:nvSpPr>
      <xdr:spPr>
        <a:xfrm>
          <a:off x="939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指標は改善しているが、その要因は、制度改正や新型コロナウイルスの影響など、単年度の特殊な影響によるものが大半を占めている。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現状としては、扶助費、補助費等の負担が依然として大きいことが、類似団体内平均値及び大阪府平均を上回る要因となっている。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1" name="直線コネクタ 430"/>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2"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3" name="直線コネクタ 432"/>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4"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5" name="直線コネクタ 434"/>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62230</xdr:rowOff>
    </xdr:to>
    <xdr:cxnSp macro="">
      <xdr:nvCxnSpPr>
        <xdr:cNvPr id="436" name="直線コネクタ 435"/>
        <xdr:cNvCxnSpPr/>
      </xdr:nvCxnSpPr>
      <xdr:spPr>
        <a:xfrm flipV="1">
          <a:off x="15671800" y="13423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7"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8" name="フローチャート: 判断 437"/>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79</xdr:row>
      <xdr:rowOff>62230</xdr:rowOff>
    </xdr:to>
    <xdr:cxnSp macro="">
      <xdr:nvCxnSpPr>
        <xdr:cNvPr id="439" name="直線コネクタ 438"/>
        <xdr:cNvCxnSpPr/>
      </xdr:nvCxnSpPr>
      <xdr:spPr>
        <a:xfrm>
          <a:off x="14782800" y="134010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1" name="テキスト ボックス 44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88900</xdr:rowOff>
    </xdr:to>
    <xdr:cxnSp macro="">
      <xdr:nvCxnSpPr>
        <xdr:cNvPr id="442" name="直線コネクタ 441"/>
        <xdr:cNvCxnSpPr/>
      </xdr:nvCxnSpPr>
      <xdr:spPr>
        <a:xfrm flipV="1">
          <a:off x="13893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3" name="フローチャート: 判断 442"/>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4" name="テキスト ボックス 443"/>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88900</xdr:rowOff>
    </xdr:to>
    <xdr:cxnSp macro="">
      <xdr:nvCxnSpPr>
        <xdr:cNvPr id="445" name="直線コネクタ 444"/>
        <xdr:cNvCxnSpPr/>
      </xdr:nvCxnSpPr>
      <xdr:spPr>
        <a:xfrm>
          <a:off x="13004800" y="13355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6" name="フローチャート: 判断 44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7" name="テキスト ボックス 44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8" name="フローチャート: 判断 447"/>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9" name="テキスト ボックス 448"/>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5" name="楕円 454"/>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6"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7" name="楕円 456"/>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58" name="テキスト ボックス 457"/>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9" name="楕円 458"/>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60" name="テキスト ボックス 459"/>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61" name="楕円 460"/>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62" name="テキスト ボックス 461"/>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63" name="楕円 462"/>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64" name="テキスト ボックス 463"/>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128372</xdr:rowOff>
    </xdr:from>
    <xdr:to>
      <xdr:col>29</xdr:col>
      <xdr:colOff>127000</xdr:colOff>
      <xdr:row>17</xdr:row>
      <xdr:rowOff>30683</xdr:rowOff>
    </xdr:to>
    <xdr:cxnSp macro="">
      <xdr:nvCxnSpPr>
        <xdr:cNvPr id="50" name="直線コネクタ 49"/>
        <xdr:cNvCxnSpPr/>
      </xdr:nvCxnSpPr>
      <xdr:spPr bwMode="auto">
        <a:xfrm flipV="1">
          <a:off x="5003800" y="2919197"/>
          <a:ext cx="647700" cy="7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113149</xdr:rowOff>
    </xdr:from>
    <xdr:ext cx="762000" cy="259045"/>
    <xdr:sp macro="" textlink="">
      <xdr:nvSpPr>
        <xdr:cNvPr id="51" name="人口1人当たり決算額の推移平均値テキスト130"/>
        <xdr:cNvSpPr txBox="1"/>
      </xdr:nvSpPr>
      <xdr:spPr>
        <a:xfrm>
          <a:off x="5740400" y="2903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30683</xdr:rowOff>
    </xdr:from>
    <xdr:to>
      <xdr:col>26</xdr:col>
      <xdr:colOff>50800</xdr:colOff>
      <xdr:row>17</xdr:row>
      <xdr:rowOff>52705</xdr:rowOff>
    </xdr:to>
    <xdr:cxnSp macro="">
      <xdr:nvCxnSpPr>
        <xdr:cNvPr id="53" name="直線コネクタ 52"/>
        <xdr:cNvCxnSpPr/>
      </xdr:nvCxnSpPr>
      <xdr:spPr bwMode="auto">
        <a:xfrm flipV="1">
          <a:off x="4305300" y="2992958"/>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52705</xdr:rowOff>
    </xdr:from>
    <xdr:to>
      <xdr:col>22</xdr:col>
      <xdr:colOff>114300</xdr:colOff>
      <xdr:row>17</xdr:row>
      <xdr:rowOff>68364</xdr:rowOff>
    </xdr:to>
    <xdr:cxnSp macro="">
      <xdr:nvCxnSpPr>
        <xdr:cNvPr id="56" name="直線コネクタ 55"/>
        <xdr:cNvCxnSpPr/>
      </xdr:nvCxnSpPr>
      <xdr:spPr bwMode="auto">
        <a:xfrm flipV="1">
          <a:off x="3606800" y="3014980"/>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68364</xdr:rowOff>
    </xdr:from>
    <xdr:to>
      <xdr:col>18</xdr:col>
      <xdr:colOff>177800</xdr:colOff>
      <xdr:row>17</xdr:row>
      <xdr:rowOff>93243</xdr:rowOff>
    </xdr:to>
    <xdr:cxnSp macro="">
      <xdr:nvCxnSpPr>
        <xdr:cNvPr id="59" name="直線コネクタ 58"/>
        <xdr:cNvCxnSpPr/>
      </xdr:nvCxnSpPr>
      <xdr:spPr bwMode="auto">
        <a:xfrm flipV="1">
          <a:off x="2908300" y="3030639"/>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77572</xdr:rowOff>
    </xdr:from>
    <xdr:to>
      <xdr:col>29</xdr:col>
      <xdr:colOff>177800</xdr:colOff>
      <xdr:row>17</xdr:row>
      <xdr:rowOff>7722</xdr:rowOff>
    </xdr:to>
    <xdr:sp macro="" textlink="">
      <xdr:nvSpPr>
        <xdr:cNvPr id="69" name="楕円 68"/>
        <xdr:cNvSpPr/>
      </xdr:nvSpPr>
      <xdr:spPr bwMode="auto">
        <a:xfrm>
          <a:off x="5600700" y="286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94099</xdr:rowOff>
    </xdr:from>
    <xdr:ext cx="762000" cy="259045"/>
    <xdr:sp macro="" textlink="">
      <xdr:nvSpPr>
        <xdr:cNvPr id="70" name="人口1人当たり決算額の推移該当値テキスト130"/>
        <xdr:cNvSpPr txBox="1"/>
      </xdr:nvSpPr>
      <xdr:spPr>
        <a:xfrm>
          <a:off x="5740400" y="271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151333</xdr:rowOff>
    </xdr:from>
    <xdr:to>
      <xdr:col>26</xdr:col>
      <xdr:colOff>101600</xdr:colOff>
      <xdr:row>17</xdr:row>
      <xdr:rowOff>81483</xdr:rowOff>
    </xdr:to>
    <xdr:sp macro="" textlink="">
      <xdr:nvSpPr>
        <xdr:cNvPr id="71" name="楕円 70"/>
        <xdr:cNvSpPr/>
      </xdr:nvSpPr>
      <xdr:spPr bwMode="auto">
        <a:xfrm>
          <a:off x="4953000" y="294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91660</xdr:rowOff>
    </xdr:from>
    <xdr:ext cx="736600" cy="259045"/>
    <xdr:sp macro="" textlink="">
      <xdr:nvSpPr>
        <xdr:cNvPr id="72" name="テキスト ボックス 71"/>
        <xdr:cNvSpPr txBox="1"/>
      </xdr:nvSpPr>
      <xdr:spPr>
        <a:xfrm>
          <a:off x="4622800" y="271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1905</xdr:rowOff>
    </xdr:from>
    <xdr:to>
      <xdr:col>22</xdr:col>
      <xdr:colOff>165100</xdr:colOff>
      <xdr:row>17</xdr:row>
      <xdr:rowOff>103505</xdr:rowOff>
    </xdr:to>
    <xdr:sp macro="" textlink="">
      <xdr:nvSpPr>
        <xdr:cNvPr id="73" name="楕円 72"/>
        <xdr:cNvSpPr/>
      </xdr:nvSpPr>
      <xdr:spPr bwMode="auto">
        <a:xfrm>
          <a:off x="42545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113682</xdr:rowOff>
    </xdr:from>
    <xdr:ext cx="762000" cy="259045"/>
    <xdr:sp macro="" textlink="">
      <xdr:nvSpPr>
        <xdr:cNvPr id="74" name="テキスト ボックス 73"/>
        <xdr:cNvSpPr txBox="1"/>
      </xdr:nvSpPr>
      <xdr:spPr>
        <a:xfrm>
          <a:off x="39243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17564</xdr:rowOff>
    </xdr:from>
    <xdr:to>
      <xdr:col>19</xdr:col>
      <xdr:colOff>38100</xdr:colOff>
      <xdr:row>17</xdr:row>
      <xdr:rowOff>119164</xdr:rowOff>
    </xdr:to>
    <xdr:sp macro="" textlink="">
      <xdr:nvSpPr>
        <xdr:cNvPr id="75" name="楕円 74"/>
        <xdr:cNvSpPr/>
      </xdr:nvSpPr>
      <xdr:spPr bwMode="auto">
        <a:xfrm>
          <a:off x="35560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129341</xdr:rowOff>
    </xdr:from>
    <xdr:ext cx="762000" cy="259045"/>
    <xdr:sp macro="" textlink="">
      <xdr:nvSpPr>
        <xdr:cNvPr id="76" name="テキスト ボックス 75"/>
        <xdr:cNvSpPr txBox="1"/>
      </xdr:nvSpPr>
      <xdr:spPr>
        <a:xfrm>
          <a:off x="3225800" y="274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42443</xdr:rowOff>
    </xdr:from>
    <xdr:to>
      <xdr:col>15</xdr:col>
      <xdr:colOff>101600</xdr:colOff>
      <xdr:row>17</xdr:row>
      <xdr:rowOff>144043</xdr:rowOff>
    </xdr:to>
    <xdr:sp macro="" textlink="">
      <xdr:nvSpPr>
        <xdr:cNvPr id="77" name="楕円 76"/>
        <xdr:cNvSpPr/>
      </xdr:nvSpPr>
      <xdr:spPr bwMode="auto">
        <a:xfrm>
          <a:off x="28575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154220</xdr:rowOff>
    </xdr:from>
    <xdr:ext cx="762000" cy="259045"/>
    <xdr:sp macro="" textlink="">
      <xdr:nvSpPr>
        <xdr:cNvPr id="78" name="テキスト ボックス 77"/>
        <xdr:cNvSpPr txBox="1"/>
      </xdr:nvSpPr>
      <xdr:spPr>
        <a:xfrm>
          <a:off x="2527300" y="277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57734</xdr:rowOff>
    </xdr:from>
    <xdr:to>
      <xdr:col>29</xdr:col>
      <xdr:colOff>127000</xdr:colOff>
      <xdr:row>35</xdr:row>
      <xdr:rowOff>122275</xdr:rowOff>
    </xdr:to>
    <xdr:cxnSp macro="">
      <xdr:nvCxnSpPr>
        <xdr:cNvPr id="111" name="直線コネクタ 110"/>
        <xdr:cNvCxnSpPr/>
      </xdr:nvCxnSpPr>
      <xdr:spPr bwMode="auto">
        <a:xfrm>
          <a:off x="5003800" y="6668084"/>
          <a:ext cx="647700" cy="6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341313</xdr:rowOff>
    </xdr:from>
    <xdr:to>
      <xdr:col>26</xdr:col>
      <xdr:colOff>50800</xdr:colOff>
      <xdr:row>35</xdr:row>
      <xdr:rowOff>57734</xdr:rowOff>
    </xdr:to>
    <xdr:cxnSp macro="">
      <xdr:nvCxnSpPr>
        <xdr:cNvPr id="114" name="直線コネクタ 113"/>
        <xdr:cNvCxnSpPr/>
      </xdr:nvCxnSpPr>
      <xdr:spPr bwMode="auto">
        <a:xfrm>
          <a:off x="4305300" y="6608763"/>
          <a:ext cx="698500" cy="5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161518</xdr:rowOff>
    </xdr:from>
    <xdr:to>
      <xdr:col>22</xdr:col>
      <xdr:colOff>114300</xdr:colOff>
      <xdr:row>34</xdr:row>
      <xdr:rowOff>341313</xdr:rowOff>
    </xdr:to>
    <xdr:cxnSp macro="">
      <xdr:nvCxnSpPr>
        <xdr:cNvPr id="117" name="直線コネクタ 116"/>
        <xdr:cNvCxnSpPr/>
      </xdr:nvCxnSpPr>
      <xdr:spPr bwMode="auto">
        <a:xfrm>
          <a:off x="3606800" y="6428968"/>
          <a:ext cx="698500" cy="17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161518</xdr:rowOff>
    </xdr:from>
    <xdr:to>
      <xdr:col>18</xdr:col>
      <xdr:colOff>177800</xdr:colOff>
      <xdr:row>34</xdr:row>
      <xdr:rowOff>196685</xdr:rowOff>
    </xdr:to>
    <xdr:cxnSp macro="">
      <xdr:nvCxnSpPr>
        <xdr:cNvPr id="120" name="直線コネクタ 119"/>
        <xdr:cNvCxnSpPr/>
      </xdr:nvCxnSpPr>
      <xdr:spPr bwMode="auto">
        <a:xfrm flipV="1">
          <a:off x="2908300" y="6428968"/>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4" name="テキスト ボックス 123"/>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71475</xdr:rowOff>
    </xdr:from>
    <xdr:to>
      <xdr:col>29</xdr:col>
      <xdr:colOff>177800</xdr:colOff>
      <xdr:row>35</xdr:row>
      <xdr:rowOff>173075</xdr:rowOff>
    </xdr:to>
    <xdr:sp macro="" textlink="">
      <xdr:nvSpPr>
        <xdr:cNvPr id="130" name="楕円 129"/>
        <xdr:cNvSpPr/>
      </xdr:nvSpPr>
      <xdr:spPr bwMode="auto">
        <a:xfrm>
          <a:off x="5600700" y="668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259452</xdr:rowOff>
    </xdr:from>
    <xdr:ext cx="762000" cy="259045"/>
    <xdr:sp macro="" textlink="">
      <xdr:nvSpPr>
        <xdr:cNvPr id="131" name="人口1人当たり決算額の推移該当値テキスト445"/>
        <xdr:cNvSpPr txBox="1"/>
      </xdr:nvSpPr>
      <xdr:spPr>
        <a:xfrm>
          <a:off x="5740400" y="65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6934</xdr:rowOff>
    </xdr:from>
    <xdr:to>
      <xdr:col>26</xdr:col>
      <xdr:colOff>101600</xdr:colOff>
      <xdr:row>35</xdr:row>
      <xdr:rowOff>108534</xdr:rowOff>
    </xdr:to>
    <xdr:sp macro="" textlink="">
      <xdr:nvSpPr>
        <xdr:cNvPr id="132" name="楕円 131"/>
        <xdr:cNvSpPr/>
      </xdr:nvSpPr>
      <xdr:spPr bwMode="auto">
        <a:xfrm>
          <a:off x="49530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118711</xdr:rowOff>
    </xdr:from>
    <xdr:ext cx="736600" cy="259045"/>
    <xdr:sp macro="" textlink="">
      <xdr:nvSpPr>
        <xdr:cNvPr id="133" name="テキスト ボックス 132"/>
        <xdr:cNvSpPr txBox="1"/>
      </xdr:nvSpPr>
      <xdr:spPr>
        <a:xfrm>
          <a:off x="4622800" y="638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290513</xdr:rowOff>
    </xdr:from>
    <xdr:to>
      <xdr:col>22</xdr:col>
      <xdr:colOff>165100</xdr:colOff>
      <xdr:row>35</xdr:row>
      <xdr:rowOff>49213</xdr:rowOff>
    </xdr:to>
    <xdr:sp macro="" textlink="">
      <xdr:nvSpPr>
        <xdr:cNvPr id="134" name="楕円 133"/>
        <xdr:cNvSpPr/>
      </xdr:nvSpPr>
      <xdr:spPr bwMode="auto">
        <a:xfrm>
          <a:off x="4254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59390</xdr:rowOff>
    </xdr:from>
    <xdr:ext cx="762000" cy="259045"/>
    <xdr:sp macro="" textlink="">
      <xdr:nvSpPr>
        <xdr:cNvPr id="135" name="テキスト ボックス 134"/>
        <xdr:cNvSpPr txBox="1"/>
      </xdr:nvSpPr>
      <xdr:spPr>
        <a:xfrm>
          <a:off x="3924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110718</xdr:rowOff>
    </xdr:from>
    <xdr:to>
      <xdr:col>19</xdr:col>
      <xdr:colOff>38100</xdr:colOff>
      <xdr:row>34</xdr:row>
      <xdr:rowOff>212318</xdr:rowOff>
    </xdr:to>
    <xdr:sp macro="" textlink="">
      <xdr:nvSpPr>
        <xdr:cNvPr id="136" name="楕円 135"/>
        <xdr:cNvSpPr/>
      </xdr:nvSpPr>
      <xdr:spPr bwMode="auto">
        <a:xfrm>
          <a:off x="35560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222495</xdr:rowOff>
    </xdr:from>
    <xdr:ext cx="762000" cy="259045"/>
    <xdr:sp macro="" textlink="">
      <xdr:nvSpPr>
        <xdr:cNvPr id="137" name="テキスト ボックス 136"/>
        <xdr:cNvSpPr txBox="1"/>
      </xdr:nvSpPr>
      <xdr:spPr>
        <a:xfrm>
          <a:off x="3225800" y="614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145885</xdr:rowOff>
    </xdr:from>
    <xdr:to>
      <xdr:col>15</xdr:col>
      <xdr:colOff>101600</xdr:colOff>
      <xdr:row>34</xdr:row>
      <xdr:rowOff>247485</xdr:rowOff>
    </xdr:to>
    <xdr:sp macro="" textlink="">
      <xdr:nvSpPr>
        <xdr:cNvPr id="138" name="楕円 137"/>
        <xdr:cNvSpPr/>
      </xdr:nvSpPr>
      <xdr:spPr bwMode="auto">
        <a:xfrm>
          <a:off x="28575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257662</xdr:rowOff>
    </xdr:from>
    <xdr:ext cx="762000" cy="259045"/>
    <xdr:sp macro="" textlink="">
      <xdr:nvSpPr>
        <xdr:cNvPr id="139" name="テキスト ボックス 138"/>
        <xdr:cNvSpPr txBox="1"/>
      </xdr:nvSpPr>
      <xdr:spPr>
        <a:xfrm>
          <a:off x="25273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72492</xdr:rowOff>
    </xdr:from>
    <xdr:to>
      <xdr:col>24</xdr:col>
      <xdr:colOff>63500</xdr:colOff>
      <xdr:row>35</xdr:row>
      <xdr:rowOff>133169</xdr:rowOff>
    </xdr:to>
    <xdr:cxnSp macro="">
      <xdr:nvCxnSpPr>
        <xdr:cNvPr id="63" name="直線コネクタ 62"/>
        <xdr:cNvCxnSpPr/>
      </xdr:nvCxnSpPr>
      <xdr:spPr>
        <a:xfrm flipV="1">
          <a:off x="3797300" y="5901792"/>
          <a:ext cx="838200" cy="2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133169</xdr:rowOff>
    </xdr:from>
    <xdr:to>
      <xdr:col>19</xdr:col>
      <xdr:colOff>177800</xdr:colOff>
      <xdr:row>35</xdr:row>
      <xdr:rowOff>144664</xdr:rowOff>
    </xdr:to>
    <xdr:cxnSp macro="">
      <xdr:nvCxnSpPr>
        <xdr:cNvPr id="66" name="直線コネクタ 65"/>
        <xdr:cNvCxnSpPr/>
      </xdr:nvCxnSpPr>
      <xdr:spPr>
        <a:xfrm flipV="1">
          <a:off x="2908300" y="6133919"/>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144664</xdr:rowOff>
    </xdr:from>
    <xdr:to>
      <xdr:col>15</xdr:col>
      <xdr:colOff>50800</xdr:colOff>
      <xdr:row>36</xdr:row>
      <xdr:rowOff>15309</xdr:rowOff>
    </xdr:to>
    <xdr:cxnSp macro="">
      <xdr:nvCxnSpPr>
        <xdr:cNvPr id="69" name="直線コネクタ 68"/>
        <xdr:cNvCxnSpPr/>
      </xdr:nvCxnSpPr>
      <xdr:spPr>
        <a:xfrm flipV="1">
          <a:off x="2019300" y="6145414"/>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163997</xdr:rowOff>
    </xdr:from>
    <xdr:to>
      <xdr:col>10</xdr:col>
      <xdr:colOff>114300</xdr:colOff>
      <xdr:row>36</xdr:row>
      <xdr:rowOff>15309</xdr:rowOff>
    </xdr:to>
    <xdr:cxnSp macro="">
      <xdr:nvCxnSpPr>
        <xdr:cNvPr id="72" name="直線コネクタ 71"/>
        <xdr:cNvCxnSpPr/>
      </xdr:nvCxnSpPr>
      <xdr:spPr>
        <a:xfrm>
          <a:off x="1130300" y="6164747"/>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21692</xdr:rowOff>
    </xdr:from>
    <xdr:to>
      <xdr:col>24</xdr:col>
      <xdr:colOff>114300</xdr:colOff>
      <xdr:row>34</xdr:row>
      <xdr:rowOff>123292</xdr:rowOff>
    </xdr:to>
    <xdr:sp macro="" textlink="">
      <xdr:nvSpPr>
        <xdr:cNvPr id="82" name="楕円 81"/>
        <xdr:cNvSpPr/>
      </xdr:nvSpPr>
      <xdr:spPr>
        <a:xfrm>
          <a:off x="4584700" y="5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44569</xdr:rowOff>
    </xdr:from>
    <xdr:ext cx="534377" cy="259045"/>
    <xdr:sp macro="" textlink="">
      <xdr:nvSpPr>
        <xdr:cNvPr id="83" name="人件費該当値テキスト"/>
        <xdr:cNvSpPr txBox="1"/>
      </xdr:nvSpPr>
      <xdr:spPr>
        <a:xfrm>
          <a:off x="4686300" y="57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82369</xdr:rowOff>
    </xdr:from>
    <xdr:to>
      <xdr:col>20</xdr:col>
      <xdr:colOff>38100</xdr:colOff>
      <xdr:row>36</xdr:row>
      <xdr:rowOff>12519</xdr:rowOff>
    </xdr:to>
    <xdr:sp macro="" textlink="">
      <xdr:nvSpPr>
        <xdr:cNvPr id="84" name="楕円 83"/>
        <xdr:cNvSpPr/>
      </xdr:nvSpPr>
      <xdr:spPr>
        <a:xfrm>
          <a:off x="3746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29046</xdr:rowOff>
    </xdr:from>
    <xdr:ext cx="534377" cy="259045"/>
    <xdr:sp macro="" textlink="">
      <xdr:nvSpPr>
        <xdr:cNvPr id="85" name="テキスト ボックス 84"/>
        <xdr:cNvSpPr txBox="1"/>
      </xdr:nvSpPr>
      <xdr:spPr>
        <a:xfrm>
          <a:off x="3530111" y="58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93864</xdr:rowOff>
    </xdr:from>
    <xdr:to>
      <xdr:col>15</xdr:col>
      <xdr:colOff>101600</xdr:colOff>
      <xdr:row>36</xdr:row>
      <xdr:rowOff>24014</xdr:rowOff>
    </xdr:to>
    <xdr:sp macro="" textlink="">
      <xdr:nvSpPr>
        <xdr:cNvPr id="86" name="楕円 85"/>
        <xdr:cNvSpPr/>
      </xdr:nvSpPr>
      <xdr:spPr>
        <a:xfrm>
          <a:off x="2857500" y="60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40541</xdr:rowOff>
    </xdr:from>
    <xdr:ext cx="534377" cy="259045"/>
    <xdr:sp macro="" textlink="">
      <xdr:nvSpPr>
        <xdr:cNvPr id="87" name="テキスト ボックス 86"/>
        <xdr:cNvSpPr txBox="1"/>
      </xdr:nvSpPr>
      <xdr:spPr>
        <a:xfrm>
          <a:off x="2641111" y="58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135959</xdr:rowOff>
    </xdr:from>
    <xdr:to>
      <xdr:col>10</xdr:col>
      <xdr:colOff>165100</xdr:colOff>
      <xdr:row>36</xdr:row>
      <xdr:rowOff>66109</xdr:rowOff>
    </xdr:to>
    <xdr:sp macro="" textlink="">
      <xdr:nvSpPr>
        <xdr:cNvPr id="88" name="楕円 87"/>
        <xdr:cNvSpPr/>
      </xdr:nvSpPr>
      <xdr:spPr>
        <a:xfrm>
          <a:off x="1968500" y="61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82636</xdr:rowOff>
    </xdr:from>
    <xdr:ext cx="534377" cy="259045"/>
    <xdr:sp macro="" textlink="">
      <xdr:nvSpPr>
        <xdr:cNvPr id="89" name="テキスト ボックス 88"/>
        <xdr:cNvSpPr txBox="1"/>
      </xdr:nvSpPr>
      <xdr:spPr>
        <a:xfrm>
          <a:off x="1752111" y="59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113197</xdr:rowOff>
    </xdr:from>
    <xdr:to>
      <xdr:col>6</xdr:col>
      <xdr:colOff>38100</xdr:colOff>
      <xdr:row>36</xdr:row>
      <xdr:rowOff>43347</xdr:rowOff>
    </xdr:to>
    <xdr:sp macro="" textlink="">
      <xdr:nvSpPr>
        <xdr:cNvPr id="90" name="楕円 89"/>
        <xdr:cNvSpPr/>
      </xdr:nvSpPr>
      <xdr:spPr>
        <a:xfrm>
          <a:off x="1079500" y="6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59874</xdr:rowOff>
    </xdr:from>
    <xdr:ext cx="534377" cy="259045"/>
    <xdr:sp macro="" textlink="">
      <xdr:nvSpPr>
        <xdr:cNvPr id="91" name="テキスト ボックス 90"/>
        <xdr:cNvSpPr txBox="1"/>
      </xdr:nvSpPr>
      <xdr:spPr>
        <a:xfrm>
          <a:off x="863111" y="588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81773</xdr:rowOff>
    </xdr:from>
    <xdr:to>
      <xdr:col>24</xdr:col>
      <xdr:colOff>63500</xdr:colOff>
      <xdr:row>58</xdr:row>
      <xdr:rowOff>94345</xdr:rowOff>
    </xdr:to>
    <xdr:cxnSp macro="">
      <xdr:nvCxnSpPr>
        <xdr:cNvPr id="119" name="直線コネクタ 118"/>
        <xdr:cNvCxnSpPr/>
      </xdr:nvCxnSpPr>
      <xdr:spPr>
        <a:xfrm flipV="1">
          <a:off x="3797300" y="9682973"/>
          <a:ext cx="838200" cy="35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94345</xdr:rowOff>
    </xdr:from>
    <xdr:to>
      <xdr:col>19</xdr:col>
      <xdr:colOff>177800</xdr:colOff>
      <xdr:row>58</xdr:row>
      <xdr:rowOff>134214</xdr:rowOff>
    </xdr:to>
    <xdr:cxnSp macro="">
      <xdr:nvCxnSpPr>
        <xdr:cNvPr id="122" name="直線コネクタ 121"/>
        <xdr:cNvCxnSpPr/>
      </xdr:nvCxnSpPr>
      <xdr:spPr>
        <a:xfrm flipV="1">
          <a:off x="2908300" y="10038445"/>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134214</xdr:rowOff>
    </xdr:from>
    <xdr:to>
      <xdr:col>15</xdr:col>
      <xdr:colOff>50800</xdr:colOff>
      <xdr:row>59</xdr:row>
      <xdr:rowOff>62708</xdr:rowOff>
    </xdr:to>
    <xdr:cxnSp macro="">
      <xdr:nvCxnSpPr>
        <xdr:cNvPr id="125" name="直線コネクタ 124"/>
        <xdr:cNvCxnSpPr/>
      </xdr:nvCxnSpPr>
      <xdr:spPr>
        <a:xfrm flipV="1">
          <a:off x="2019300" y="10078314"/>
          <a:ext cx="8890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21513</xdr:rowOff>
    </xdr:from>
    <xdr:to>
      <xdr:col>10</xdr:col>
      <xdr:colOff>114300</xdr:colOff>
      <xdr:row>59</xdr:row>
      <xdr:rowOff>62708</xdr:rowOff>
    </xdr:to>
    <xdr:cxnSp macro="">
      <xdr:nvCxnSpPr>
        <xdr:cNvPr id="128" name="直線コネクタ 127"/>
        <xdr:cNvCxnSpPr/>
      </xdr:nvCxnSpPr>
      <xdr:spPr>
        <a:xfrm>
          <a:off x="1130300" y="10137063"/>
          <a:ext cx="889000" cy="4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30973</xdr:rowOff>
    </xdr:from>
    <xdr:to>
      <xdr:col>24</xdr:col>
      <xdr:colOff>114300</xdr:colOff>
      <xdr:row>56</xdr:row>
      <xdr:rowOff>132573</xdr:rowOff>
    </xdr:to>
    <xdr:sp macro="" textlink="">
      <xdr:nvSpPr>
        <xdr:cNvPr id="138" name="楕円 137"/>
        <xdr:cNvSpPr/>
      </xdr:nvSpPr>
      <xdr:spPr>
        <a:xfrm>
          <a:off x="4584700" y="96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9400</xdr:rowOff>
    </xdr:from>
    <xdr:ext cx="534377" cy="259045"/>
    <xdr:sp macro="" textlink="">
      <xdr:nvSpPr>
        <xdr:cNvPr id="139" name="物件費該当値テキスト"/>
        <xdr:cNvSpPr txBox="1"/>
      </xdr:nvSpPr>
      <xdr:spPr>
        <a:xfrm>
          <a:off x="4686300" y="96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43545</xdr:rowOff>
    </xdr:from>
    <xdr:to>
      <xdr:col>20</xdr:col>
      <xdr:colOff>38100</xdr:colOff>
      <xdr:row>58</xdr:row>
      <xdr:rowOff>145145</xdr:rowOff>
    </xdr:to>
    <xdr:sp macro="" textlink="">
      <xdr:nvSpPr>
        <xdr:cNvPr id="140" name="楕円 139"/>
        <xdr:cNvSpPr/>
      </xdr:nvSpPr>
      <xdr:spPr>
        <a:xfrm>
          <a:off x="3746500" y="9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136272</xdr:rowOff>
    </xdr:from>
    <xdr:ext cx="534377" cy="259045"/>
    <xdr:sp macro="" textlink="">
      <xdr:nvSpPr>
        <xdr:cNvPr id="141" name="テキスト ボックス 140"/>
        <xdr:cNvSpPr txBox="1"/>
      </xdr:nvSpPr>
      <xdr:spPr>
        <a:xfrm>
          <a:off x="3530111" y="100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83414</xdr:rowOff>
    </xdr:from>
    <xdr:to>
      <xdr:col>15</xdr:col>
      <xdr:colOff>101600</xdr:colOff>
      <xdr:row>59</xdr:row>
      <xdr:rowOff>13564</xdr:rowOff>
    </xdr:to>
    <xdr:sp macro="" textlink="">
      <xdr:nvSpPr>
        <xdr:cNvPr id="142" name="楕円 141"/>
        <xdr:cNvSpPr/>
      </xdr:nvSpPr>
      <xdr:spPr>
        <a:xfrm>
          <a:off x="2857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4691</xdr:rowOff>
    </xdr:from>
    <xdr:ext cx="534377" cy="259045"/>
    <xdr:sp macro="" textlink="">
      <xdr:nvSpPr>
        <xdr:cNvPr id="143" name="テキスト ボックス 142"/>
        <xdr:cNvSpPr txBox="1"/>
      </xdr:nvSpPr>
      <xdr:spPr>
        <a:xfrm>
          <a:off x="2641111" y="101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11908</xdr:rowOff>
    </xdr:from>
    <xdr:to>
      <xdr:col>10</xdr:col>
      <xdr:colOff>165100</xdr:colOff>
      <xdr:row>59</xdr:row>
      <xdr:rowOff>113508</xdr:rowOff>
    </xdr:to>
    <xdr:sp macro="" textlink="">
      <xdr:nvSpPr>
        <xdr:cNvPr id="144" name="楕円 143"/>
        <xdr:cNvSpPr/>
      </xdr:nvSpPr>
      <xdr:spPr>
        <a:xfrm>
          <a:off x="1968500" y="101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104635</xdr:rowOff>
    </xdr:from>
    <xdr:ext cx="534377" cy="259045"/>
    <xdr:sp macro="" textlink="">
      <xdr:nvSpPr>
        <xdr:cNvPr id="145" name="テキスト ボックス 144"/>
        <xdr:cNvSpPr txBox="1"/>
      </xdr:nvSpPr>
      <xdr:spPr>
        <a:xfrm>
          <a:off x="1752111" y="102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142163</xdr:rowOff>
    </xdr:from>
    <xdr:to>
      <xdr:col>6</xdr:col>
      <xdr:colOff>38100</xdr:colOff>
      <xdr:row>59</xdr:row>
      <xdr:rowOff>72313</xdr:rowOff>
    </xdr:to>
    <xdr:sp macro="" textlink="">
      <xdr:nvSpPr>
        <xdr:cNvPr id="146" name="楕円 145"/>
        <xdr:cNvSpPr/>
      </xdr:nvSpPr>
      <xdr:spPr>
        <a:xfrm>
          <a:off x="1079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63440</xdr:rowOff>
    </xdr:from>
    <xdr:ext cx="534377" cy="259045"/>
    <xdr:sp macro="" textlink="">
      <xdr:nvSpPr>
        <xdr:cNvPr id="147" name="テキスト ボックス 146"/>
        <xdr:cNvSpPr txBox="1"/>
      </xdr:nvSpPr>
      <xdr:spPr>
        <a:xfrm>
          <a:off x="863111" y="101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115736</xdr:rowOff>
    </xdr:from>
    <xdr:to>
      <xdr:col>24</xdr:col>
      <xdr:colOff>63500</xdr:colOff>
      <xdr:row>78</xdr:row>
      <xdr:rowOff>116954</xdr:rowOff>
    </xdr:to>
    <xdr:cxnSp macro="">
      <xdr:nvCxnSpPr>
        <xdr:cNvPr id="176" name="直線コネクタ 175"/>
        <xdr:cNvCxnSpPr/>
      </xdr:nvCxnSpPr>
      <xdr:spPr>
        <a:xfrm flipV="1">
          <a:off x="3797300" y="13488836"/>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116954</xdr:rowOff>
    </xdr:from>
    <xdr:to>
      <xdr:col>19</xdr:col>
      <xdr:colOff>177800</xdr:colOff>
      <xdr:row>78</xdr:row>
      <xdr:rowOff>137719</xdr:rowOff>
    </xdr:to>
    <xdr:cxnSp macro="">
      <xdr:nvCxnSpPr>
        <xdr:cNvPr id="179" name="直線コネクタ 178"/>
        <xdr:cNvCxnSpPr/>
      </xdr:nvCxnSpPr>
      <xdr:spPr>
        <a:xfrm flipV="1">
          <a:off x="2908300" y="13490054"/>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119241</xdr:rowOff>
    </xdr:from>
    <xdr:to>
      <xdr:col>15</xdr:col>
      <xdr:colOff>50800</xdr:colOff>
      <xdr:row>78</xdr:row>
      <xdr:rowOff>137719</xdr:rowOff>
    </xdr:to>
    <xdr:cxnSp macro="">
      <xdr:nvCxnSpPr>
        <xdr:cNvPr id="182" name="直線コネクタ 181"/>
        <xdr:cNvCxnSpPr/>
      </xdr:nvCxnSpPr>
      <xdr:spPr>
        <a:xfrm>
          <a:off x="2019300" y="1349234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108877</xdr:rowOff>
    </xdr:from>
    <xdr:to>
      <xdr:col>10</xdr:col>
      <xdr:colOff>114300</xdr:colOff>
      <xdr:row>78</xdr:row>
      <xdr:rowOff>119241</xdr:rowOff>
    </xdr:to>
    <xdr:cxnSp macro="">
      <xdr:nvCxnSpPr>
        <xdr:cNvPr id="185" name="直線コネクタ 184"/>
        <xdr:cNvCxnSpPr/>
      </xdr:nvCxnSpPr>
      <xdr:spPr>
        <a:xfrm>
          <a:off x="1130300" y="134819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64936</xdr:rowOff>
    </xdr:from>
    <xdr:to>
      <xdr:col>24</xdr:col>
      <xdr:colOff>114300</xdr:colOff>
      <xdr:row>78</xdr:row>
      <xdr:rowOff>166536</xdr:rowOff>
    </xdr:to>
    <xdr:sp macro="" textlink="">
      <xdr:nvSpPr>
        <xdr:cNvPr id="195" name="楕円 194"/>
        <xdr:cNvSpPr/>
      </xdr:nvSpPr>
      <xdr:spPr>
        <a:xfrm>
          <a:off x="4584700" y="13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151313</xdr:rowOff>
    </xdr:from>
    <xdr:ext cx="469744" cy="259045"/>
    <xdr:sp macro="" textlink="">
      <xdr:nvSpPr>
        <xdr:cNvPr id="196" name="維持補修費該当値テキスト"/>
        <xdr:cNvSpPr txBox="1"/>
      </xdr:nvSpPr>
      <xdr:spPr>
        <a:xfrm>
          <a:off x="4686300" y="1335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66154</xdr:rowOff>
    </xdr:from>
    <xdr:to>
      <xdr:col>20</xdr:col>
      <xdr:colOff>38100</xdr:colOff>
      <xdr:row>78</xdr:row>
      <xdr:rowOff>167754</xdr:rowOff>
    </xdr:to>
    <xdr:sp macro="" textlink="">
      <xdr:nvSpPr>
        <xdr:cNvPr id="197" name="楕円 196"/>
        <xdr:cNvSpPr/>
      </xdr:nvSpPr>
      <xdr:spPr>
        <a:xfrm>
          <a:off x="3746500" y="13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158881</xdr:rowOff>
    </xdr:from>
    <xdr:ext cx="469744" cy="259045"/>
    <xdr:sp macro="" textlink="">
      <xdr:nvSpPr>
        <xdr:cNvPr id="198" name="テキスト ボックス 197"/>
        <xdr:cNvSpPr txBox="1"/>
      </xdr:nvSpPr>
      <xdr:spPr>
        <a:xfrm>
          <a:off x="3562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86919</xdr:rowOff>
    </xdr:from>
    <xdr:to>
      <xdr:col>15</xdr:col>
      <xdr:colOff>101600</xdr:colOff>
      <xdr:row>79</xdr:row>
      <xdr:rowOff>17069</xdr:rowOff>
    </xdr:to>
    <xdr:sp macro="" textlink="">
      <xdr:nvSpPr>
        <xdr:cNvPr id="199" name="楕円 198"/>
        <xdr:cNvSpPr/>
      </xdr:nvSpPr>
      <xdr:spPr>
        <a:xfrm>
          <a:off x="2857500" y="134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8196</xdr:rowOff>
    </xdr:from>
    <xdr:ext cx="469744" cy="259045"/>
    <xdr:sp macro="" textlink="">
      <xdr:nvSpPr>
        <xdr:cNvPr id="200" name="テキスト ボックス 199"/>
        <xdr:cNvSpPr txBox="1"/>
      </xdr:nvSpPr>
      <xdr:spPr>
        <a:xfrm>
          <a:off x="2673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68441</xdr:rowOff>
    </xdr:from>
    <xdr:to>
      <xdr:col>10</xdr:col>
      <xdr:colOff>165100</xdr:colOff>
      <xdr:row>78</xdr:row>
      <xdr:rowOff>170041</xdr:rowOff>
    </xdr:to>
    <xdr:sp macro="" textlink="">
      <xdr:nvSpPr>
        <xdr:cNvPr id="201" name="楕円 200"/>
        <xdr:cNvSpPr/>
      </xdr:nvSpPr>
      <xdr:spPr>
        <a:xfrm>
          <a:off x="1968500" y="13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161168</xdr:rowOff>
    </xdr:from>
    <xdr:ext cx="469744" cy="259045"/>
    <xdr:sp macro="" textlink="">
      <xdr:nvSpPr>
        <xdr:cNvPr id="202" name="テキスト ボックス 201"/>
        <xdr:cNvSpPr txBox="1"/>
      </xdr:nvSpPr>
      <xdr:spPr>
        <a:xfrm>
          <a:off x="1784428" y="13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58077</xdr:rowOff>
    </xdr:from>
    <xdr:to>
      <xdr:col>6</xdr:col>
      <xdr:colOff>38100</xdr:colOff>
      <xdr:row>78</xdr:row>
      <xdr:rowOff>159677</xdr:rowOff>
    </xdr:to>
    <xdr:sp macro="" textlink="">
      <xdr:nvSpPr>
        <xdr:cNvPr id="203" name="楕円 202"/>
        <xdr:cNvSpPr/>
      </xdr:nvSpPr>
      <xdr:spPr>
        <a:xfrm>
          <a:off x="1079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150804</xdr:rowOff>
    </xdr:from>
    <xdr:ext cx="469744" cy="259045"/>
    <xdr:sp macro="" textlink="">
      <xdr:nvSpPr>
        <xdr:cNvPr id="204" name="テキスト ボックス 203"/>
        <xdr:cNvSpPr txBox="1"/>
      </xdr:nvSpPr>
      <xdr:spPr>
        <a:xfrm>
          <a:off x="895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28087</xdr:rowOff>
    </xdr:from>
    <xdr:to>
      <xdr:col>24</xdr:col>
      <xdr:colOff>63500</xdr:colOff>
      <xdr:row>90</xdr:row>
      <xdr:rowOff>69386</xdr:rowOff>
    </xdr:to>
    <xdr:cxnSp macro="">
      <xdr:nvCxnSpPr>
        <xdr:cNvPr id="234" name="直線コネクタ 233"/>
        <xdr:cNvCxnSpPr/>
      </xdr:nvCxnSpPr>
      <xdr:spPr>
        <a:xfrm flipV="1">
          <a:off x="3797300" y="15458587"/>
          <a:ext cx="8382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69386</xdr:rowOff>
    </xdr:from>
    <xdr:to>
      <xdr:col>19</xdr:col>
      <xdr:colOff>177800</xdr:colOff>
      <xdr:row>90</xdr:row>
      <xdr:rowOff>163970</xdr:rowOff>
    </xdr:to>
    <xdr:cxnSp macro="">
      <xdr:nvCxnSpPr>
        <xdr:cNvPr id="237" name="直線コネクタ 236"/>
        <xdr:cNvCxnSpPr/>
      </xdr:nvCxnSpPr>
      <xdr:spPr>
        <a:xfrm flipV="1">
          <a:off x="2908300" y="15499886"/>
          <a:ext cx="889000" cy="9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131890</xdr:rowOff>
    </xdr:from>
    <xdr:to>
      <xdr:col>15</xdr:col>
      <xdr:colOff>50800</xdr:colOff>
      <xdr:row>90</xdr:row>
      <xdr:rowOff>163970</xdr:rowOff>
    </xdr:to>
    <xdr:cxnSp macro="">
      <xdr:nvCxnSpPr>
        <xdr:cNvPr id="240" name="直線コネクタ 239"/>
        <xdr:cNvCxnSpPr/>
      </xdr:nvCxnSpPr>
      <xdr:spPr>
        <a:xfrm>
          <a:off x="2019300" y="1556239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131890</xdr:rowOff>
    </xdr:from>
    <xdr:to>
      <xdr:col>10</xdr:col>
      <xdr:colOff>114300</xdr:colOff>
      <xdr:row>91</xdr:row>
      <xdr:rowOff>75997</xdr:rowOff>
    </xdr:to>
    <xdr:cxnSp macro="">
      <xdr:nvCxnSpPr>
        <xdr:cNvPr id="243" name="直線コネクタ 242"/>
        <xdr:cNvCxnSpPr/>
      </xdr:nvCxnSpPr>
      <xdr:spPr>
        <a:xfrm flipV="1">
          <a:off x="1130300" y="1556239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148737</xdr:rowOff>
    </xdr:from>
    <xdr:to>
      <xdr:col>24</xdr:col>
      <xdr:colOff>114300</xdr:colOff>
      <xdr:row>90</xdr:row>
      <xdr:rowOff>78887</xdr:rowOff>
    </xdr:to>
    <xdr:sp macro="" textlink="">
      <xdr:nvSpPr>
        <xdr:cNvPr id="253" name="楕円 252"/>
        <xdr:cNvSpPr/>
      </xdr:nvSpPr>
      <xdr:spPr>
        <a:xfrm>
          <a:off x="4584700" y="1540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101764</xdr:rowOff>
    </xdr:from>
    <xdr:ext cx="599010" cy="259045"/>
    <xdr:sp macro="" textlink="">
      <xdr:nvSpPr>
        <xdr:cNvPr id="254" name="扶助費該当値テキスト"/>
        <xdr:cNvSpPr txBox="1"/>
      </xdr:nvSpPr>
      <xdr:spPr>
        <a:xfrm>
          <a:off x="4686300" y="153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18586</xdr:rowOff>
    </xdr:from>
    <xdr:to>
      <xdr:col>20</xdr:col>
      <xdr:colOff>38100</xdr:colOff>
      <xdr:row>90</xdr:row>
      <xdr:rowOff>120186</xdr:rowOff>
    </xdr:to>
    <xdr:sp macro="" textlink="">
      <xdr:nvSpPr>
        <xdr:cNvPr id="255" name="楕円 254"/>
        <xdr:cNvSpPr/>
      </xdr:nvSpPr>
      <xdr:spPr>
        <a:xfrm>
          <a:off x="3746500" y="154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136713</xdr:rowOff>
    </xdr:from>
    <xdr:ext cx="599010" cy="259045"/>
    <xdr:sp macro="" textlink="">
      <xdr:nvSpPr>
        <xdr:cNvPr id="256" name="テキスト ボックス 255"/>
        <xdr:cNvSpPr txBox="1"/>
      </xdr:nvSpPr>
      <xdr:spPr>
        <a:xfrm>
          <a:off x="3497795" y="1522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113170</xdr:rowOff>
    </xdr:from>
    <xdr:to>
      <xdr:col>15</xdr:col>
      <xdr:colOff>101600</xdr:colOff>
      <xdr:row>91</xdr:row>
      <xdr:rowOff>43320</xdr:rowOff>
    </xdr:to>
    <xdr:sp macro="" textlink="">
      <xdr:nvSpPr>
        <xdr:cNvPr id="257" name="楕円 256"/>
        <xdr:cNvSpPr/>
      </xdr:nvSpPr>
      <xdr:spPr>
        <a:xfrm>
          <a:off x="2857500" y="155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59847</xdr:rowOff>
    </xdr:from>
    <xdr:ext cx="599010" cy="259045"/>
    <xdr:sp macro="" textlink="">
      <xdr:nvSpPr>
        <xdr:cNvPr id="258" name="テキスト ボックス 257"/>
        <xdr:cNvSpPr txBox="1"/>
      </xdr:nvSpPr>
      <xdr:spPr>
        <a:xfrm>
          <a:off x="2608795" y="1531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81090</xdr:rowOff>
    </xdr:from>
    <xdr:to>
      <xdr:col>10</xdr:col>
      <xdr:colOff>165100</xdr:colOff>
      <xdr:row>91</xdr:row>
      <xdr:rowOff>11240</xdr:rowOff>
    </xdr:to>
    <xdr:sp macro="" textlink="">
      <xdr:nvSpPr>
        <xdr:cNvPr id="259" name="楕円 258"/>
        <xdr:cNvSpPr/>
      </xdr:nvSpPr>
      <xdr:spPr>
        <a:xfrm>
          <a:off x="19685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27767</xdr:rowOff>
    </xdr:from>
    <xdr:ext cx="599010" cy="259045"/>
    <xdr:sp macro="" textlink="">
      <xdr:nvSpPr>
        <xdr:cNvPr id="260" name="テキスト ボックス 259"/>
        <xdr:cNvSpPr txBox="1"/>
      </xdr:nvSpPr>
      <xdr:spPr>
        <a:xfrm>
          <a:off x="1719795" y="1528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25197</xdr:rowOff>
    </xdr:from>
    <xdr:to>
      <xdr:col>6</xdr:col>
      <xdr:colOff>38100</xdr:colOff>
      <xdr:row>91</xdr:row>
      <xdr:rowOff>126797</xdr:rowOff>
    </xdr:to>
    <xdr:sp macro="" textlink="">
      <xdr:nvSpPr>
        <xdr:cNvPr id="261" name="楕円 260"/>
        <xdr:cNvSpPr/>
      </xdr:nvSpPr>
      <xdr:spPr>
        <a:xfrm>
          <a:off x="1079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143324</xdr:rowOff>
    </xdr:from>
    <xdr:ext cx="599010" cy="259045"/>
    <xdr:sp macro="" textlink="">
      <xdr:nvSpPr>
        <xdr:cNvPr id="262" name="テキスト ボックス 261"/>
        <xdr:cNvSpPr txBox="1"/>
      </xdr:nvSpPr>
      <xdr:spPr>
        <a:xfrm>
          <a:off x="830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108654</xdr:rowOff>
    </xdr:from>
    <xdr:to>
      <xdr:col>55</xdr:col>
      <xdr:colOff>0</xdr:colOff>
      <xdr:row>39</xdr:row>
      <xdr:rowOff>7831</xdr:rowOff>
    </xdr:to>
    <xdr:cxnSp macro="">
      <xdr:nvCxnSpPr>
        <xdr:cNvPr id="294" name="直線コネクタ 293"/>
        <xdr:cNvCxnSpPr/>
      </xdr:nvCxnSpPr>
      <xdr:spPr>
        <a:xfrm flipV="1">
          <a:off x="9639300" y="5595054"/>
          <a:ext cx="838200" cy="10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7831</xdr:rowOff>
    </xdr:from>
    <xdr:to>
      <xdr:col>50</xdr:col>
      <xdr:colOff>114300</xdr:colOff>
      <xdr:row>39</xdr:row>
      <xdr:rowOff>14460</xdr:rowOff>
    </xdr:to>
    <xdr:cxnSp macro="">
      <xdr:nvCxnSpPr>
        <xdr:cNvPr id="297" name="直線コネクタ 296"/>
        <xdr:cNvCxnSpPr/>
      </xdr:nvCxnSpPr>
      <xdr:spPr>
        <a:xfrm flipV="1">
          <a:off x="8750300" y="669438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14101</xdr:rowOff>
    </xdr:from>
    <xdr:to>
      <xdr:col>45</xdr:col>
      <xdr:colOff>177800</xdr:colOff>
      <xdr:row>39</xdr:row>
      <xdr:rowOff>14460</xdr:rowOff>
    </xdr:to>
    <xdr:cxnSp macro="">
      <xdr:nvCxnSpPr>
        <xdr:cNvPr id="300" name="直線コネクタ 299"/>
        <xdr:cNvCxnSpPr/>
      </xdr:nvCxnSpPr>
      <xdr:spPr>
        <a:xfrm>
          <a:off x="7861300" y="670065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xdr:rowOff>
    </xdr:from>
    <xdr:to>
      <xdr:col>41</xdr:col>
      <xdr:colOff>50800</xdr:colOff>
      <xdr:row>39</xdr:row>
      <xdr:rowOff>14101</xdr:rowOff>
    </xdr:to>
    <xdr:cxnSp macro="">
      <xdr:nvCxnSpPr>
        <xdr:cNvPr id="303" name="直線コネクタ 302"/>
        <xdr:cNvCxnSpPr/>
      </xdr:nvCxnSpPr>
      <xdr:spPr>
        <a:xfrm>
          <a:off x="6972300" y="6687457"/>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57854</xdr:rowOff>
    </xdr:from>
    <xdr:to>
      <xdr:col>55</xdr:col>
      <xdr:colOff>50800</xdr:colOff>
      <xdr:row>32</xdr:row>
      <xdr:rowOff>159454</xdr:rowOff>
    </xdr:to>
    <xdr:sp macro="" textlink="">
      <xdr:nvSpPr>
        <xdr:cNvPr id="313" name="楕円 312"/>
        <xdr:cNvSpPr/>
      </xdr:nvSpPr>
      <xdr:spPr>
        <a:xfrm>
          <a:off x="10426700" y="55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36281</xdr:rowOff>
    </xdr:from>
    <xdr:ext cx="599010" cy="259045"/>
    <xdr:sp macro="" textlink="">
      <xdr:nvSpPr>
        <xdr:cNvPr id="314" name="補助費等該当値テキスト"/>
        <xdr:cNvSpPr txBox="1"/>
      </xdr:nvSpPr>
      <xdr:spPr>
        <a:xfrm>
          <a:off x="10528300" y="552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128481</xdr:rowOff>
    </xdr:from>
    <xdr:to>
      <xdr:col>50</xdr:col>
      <xdr:colOff>165100</xdr:colOff>
      <xdr:row>39</xdr:row>
      <xdr:rowOff>58631</xdr:rowOff>
    </xdr:to>
    <xdr:sp macro="" textlink="">
      <xdr:nvSpPr>
        <xdr:cNvPr id="315" name="楕円 314"/>
        <xdr:cNvSpPr/>
      </xdr:nvSpPr>
      <xdr:spPr>
        <a:xfrm>
          <a:off x="9588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75158</xdr:rowOff>
    </xdr:from>
    <xdr:ext cx="534377" cy="259045"/>
    <xdr:sp macro="" textlink="">
      <xdr:nvSpPr>
        <xdr:cNvPr id="316" name="テキスト ボックス 315"/>
        <xdr:cNvSpPr txBox="1"/>
      </xdr:nvSpPr>
      <xdr:spPr>
        <a:xfrm>
          <a:off x="9372111" y="64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135110</xdr:rowOff>
    </xdr:from>
    <xdr:to>
      <xdr:col>46</xdr:col>
      <xdr:colOff>38100</xdr:colOff>
      <xdr:row>39</xdr:row>
      <xdr:rowOff>65260</xdr:rowOff>
    </xdr:to>
    <xdr:sp macro="" textlink="">
      <xdr:nvSpPr>
        <xdr:cNvPr id="317" name="楕円 316"/>
        <xdr:cNvSpPr/>
      </xdr:nvSpPr>
      <xdr:spPr>
        <a:xfrm>
          <a:off x="8699500" y="66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81787</xdr:rowOff>
    </xdr:from>
    <xdr:ext cx="534377" cy="259045"/>
    <xdr:sp macro="" textlink="">
      <xdr:nvSpPr>
        <xdr:cNvPr id="318" name="テキスト ボックス 317"/>
        <xdr:cNvSpPr txBox="1"/>
      </xdr:nvSpPr>
      <xdr:spPr>
        <a:xfrm>
          <a:off x="8483111" y="64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134751</xdr:rowOff>
    </xdr:from>
    <xdr:to>
      <xdr:col>41</xdr:col>
      <xdr:colOff>101600</xdr:colOff>
      <xdr:row>39</xdr:row>
      <xdr:rowOff>64901</xdr:rowOff>
    </xdr:to>
    <xdr:sp macro="" textlink="">
      <xdr:nvSpPr>
        <xdr:cNvPr id="319" name="楕円 318"/>
        <xdr:cNvSpPr/>
      </xdr:nvSpPr>
      <xdr:spPr>
        <a:xfrm>
          <a:off x="7810500" y="66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81428</xdr:rowOff>
    </xdr:from>
    <xdr:ext cx="534377" cy="259045"/>
    <xdr:sp macro="" textlink="">
      <xdr:nvSpPr>
        <xdr:cNvPr id="320" name="テキスト ボックス 319"/>
        <xdr:cNvSpPr txBox="1"/>
      </xdr:nvSpPr>
      <xdr:spPr>
        <a:xfrm>
          <a:off x="7594111" y="64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121557</xdr:rowOff>
    </xdr:from>
    <xdr:to>
      <xdr:col>36</xdr:col>
      <xdr:colOff>165100</xdr:colOff>
      <xdr:row>39</xdr:row>
      <xdr:rowOff>51707</xdr:rowOff>
    </xdr:to>
    <xdr:sp macro="" textlink="">
      <xdr:nvSpPr>
        <xdr:cNvPr id="321" name="楕円 320"/>
        <xdr:cNvSpPr/>
      </xdr:nvSpPr>
      <xdr:spPr>
        <a:xfrm>
          <a:off x="6921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68234</xdr:rowOff>
    </xdr:from>
    <xdr:ext cx="534377" cy="259045"/>
    <xdr:sp macro="" textlink="">
      <xdr:nvSpPr>
        <xdr:cNvPr id="322" name="テキスト ボックス 321"/>
        <xdr:cNvSpPr txBox="1"/>
      </xdr:nvSpPr>
      <xdr:spPr>
        <a:xfrm>
          <a:off x="6705111" y="64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165208</xdr:rowOff>
    </xdr:from>
    <xdr:to>
      <xdr:col>54</xdr:col>
      <xdr:colOff>189865</xdr:colOff>
      <xdr:row>57</xdr:row>
      <xdr:rowOff>64471</xdr:rowOff>
    </xdr:to>
    <xdr:cxnSp macro="">
      <xdr:nvCxnSpPr>
        <xdr:cNvPr id="346" name="直線コネクタ 345"/>
        <xdr:cNvCxnSpPr/>
      </xdr:nvCxnSpPr>
      <xdr:spPr>
        <a:xfrm flipV="1">
          <a:off x="10475595" y="8566258"/>
          <a:ext cx="1270" cy="127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68298</xdr:rowOff>
    </xdr:from>
    <xdr:ext cx="534377" cy="259045"/>
    <xdr:sp macro="" textlink="">
      <xdr:nvSpPr>
        <xdr:cNvPr id="347" name="普通建設事業費最小値テキスト"/>
        <xdr:cNvSpPr txBox="1"/>
      </xdr:nvSpPr>
      <xdr:spPr>
        <a:xfrm>
          <a:off x="10528300" y="98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64471</xdr:rowOff>
    </xdr:from>
    <xdr:to>
      <xdr:col>55</xdr:col>
      <xdr:colOff>88900</xdr:colOff>
      <xdr:row>57</xdr:row>
      <xdr:rowOff>64471</xdr:rowOff>
    </xdr:to>
    <xdr:cxnSp macro="">
      <xdr:nvCxnSpPr>
        <xdr:cNvPr id="348" name="直線コネクタ 347"/>
        <xdr:cNvCxnSpPr/>
      </xdr:nvCxnSpPr>
      <xdr:spPr>
        <a:xfrm>
          <a:off x="10388600" y="9837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111885</xdr:rowOff>
    </xdr:from>
    <xdr:ext cx="534377" cy="259045"/>
    <xdr:sp macro="" textlink="">
      <xdr:nvSpPr>
        <xdr:cNvPr id="349" name="普通建設事業費最大値テキスト"/>
        <xdr:cNvSpPr txBox="1"/>
      </xdr:nvSpPr>
      <xdr:spPr>
        <a:xfrm>
          <a:off x="10528300" y="834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165208</xdr:rowOff>
    </xdr:from>
    <xdr:to>
      <xdr:col>55</xdr:col>
      <xdr:colOff>88900</xdr:colOff>
      <xdr:row>49</xdr:row>
      <xdr:rowOff>165208</xdr:rowOff>
    </xdr:to>
    <xdr:cxnSp macro="">
      <xdr:nvCxnSpPr>
        <xdr:cNvPr id="350" name="直線コネクタ 349"/>
        <xdr:cNvCxnSpPr/>
      </xdr:nvCxnSpPr>
      <xdr:spPr>
        <a:xfrm>
          <a:off x="10388600" y="856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64471</xdr:rowOff>
    </xdr:from>
    <xdr:to>
      <xdr:col>55</xdr:col>
      <xdr:colOff>0</xdr:colOff>
      <xdr:row>57</xdr:row>
      <xdr:rowOff>168332</xdr:rowOff>
    </xdr:to>
    <xdr:cxnSp macro="">
      <xdr:nvCxnSpPr>
        <xdr:cNvPr id="351" name="直線コネクタ 350"/>
        <xdr:cNvCxnSpPr/>
      </xdr:nvCxnSpPr>
      <xdr:spPr>
        <a:xfrm flipV="1">
          <a:off x="9639300" y="9837121"/>
          <a:ext cx="8382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49655</xdr:rowOff>
    </xdr:from>
    <xdr:ext cx="534377" cy="259045"/>
    <xdr:sp macro="" textlink="">
      <xdr:nvSpPr>
        <xdr:cNvPr id="352" name="普通建設事業費平均値テキスト"/>
        <xdr:cNvSpPr txBox="1"/>
      </xdr:nvSpPr>
      <xdr:spPr>
        <a:xfrm>
          <a:off x="10528300" y="91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26778</xdr:rowOff>
    </xdr:from>
    <xdr:to>
      <xdr:col>55</xdr:col>
      <xdr:colOff>50800</xdr:colOff>
      <xdr:row>54</xdr:row>
      <xdr:rowOff>128378</xdr:rowOff>
    </xdr:to>
    <xdr:sp macro="" textlink="">
      <xdr:nvSpPr>
        <xdr:cNvPr id="353" name="フローチャート: 判断 352"/>
        <xdr:cNvSpPr/>
      </xdr:nvSpPr>
      <xdr:spPr>
        <a:xfrm>
          <a:off x="104267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29172</xdr:rowOff>
    </xdr:from>
    <xdr:to>
      <xdr:col>50</xdr:col>
      <xdr:colOff>114300</xdr:colOff>
      <xdr:row>57</xdr:row>
      <xdr:rowOff>168332</xdr:rowOff>
    </xdr:to>
    <xdr:cxnSp macro="">
      <xdr:nvCxnSpPr>
        <xdr:cNvPr id="354" name="直線コネクタ 353"/>
        <xdr:cNvCxnSpPr/>
      </xdr:nvCxnSpPr>
      <xdr:spPr>
        <a:xfrm>
          <a:off x="8750300" y="9630372"/>
          <a:ext cx="889000" cy="3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145383</xdr:rowOff>
    </xdr:from>
    <xdr:to>
      <xdr:col>50</xdr:col>
      <xdr:colOff>165100</xdr:colOff>
      <xdr:row>54</xdr:row>
      <xdr:rowOff>75533</xdr:rowOff>
    </xdr:to>
    <xdr:sp macro="" textlink="">
      <xdr:nvSpPr>
        <xdr:cNvPr id="355" name="フローチャート: 判断 354"/>
        <xdr:cNvSpPr/>
      </xdr:nvSpPr>
      <xdr:spPr>
        <a:xfrm>
          <a:off x="9588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92060</xdr:rowOff>
    </xdr:from>
    <xdr:ext cx="534377" cy="259045"/>
    <xdr:sp macro="" textlink="">
      <xdr:nvSpPr>
        <xdr:cNvPr id="356" name="テキスト ボックス 355"/>
        <xdr:cNvSpPr txBox="1"/>
      </xdr:nvSpPr>
      <xdr:spPr>
        <a:xfrm>
          <a:off x="9372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29172</xdr:rowOff>
    </xdr:from>
    <xdr:to>
      <xdr:col>45</xdr:col>
      <xdr:colOff>177800</xdr:colOff>
      <xdr:row>56</xdr:row>
      <xdr:rowOff>64433</xdr:rowOff>
    </xdr:to>
    <xdr:cxnSp macro="">
      <xdr:nvCxnSpPr>
        <xdr:cNvPr id="357" name="直線コネクタ 356"/>
        <xdr:cNvCxnSpPr/>
      </xdr:nvCxnSpPr>
      <xdr:spPr>
        <a:xfrm flipV="1">
          <a:off x="7861300" y="9630372"/>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164681</xdr:rowOff>
    </xdr:from>
    <xdr:to>
      <xdr:col>46</xdr:col>
      <xdr:colOff>38100</xdr:colOff>
      <xdr:row>54</xdr:row>
      <xdr:rowOff>94831</xdr:rowOff>
    </xdr:to>
    <xdr:sp macro="" textlink="">
      <xdr:nvSpPr>
        <xdr:cNvPr id="358" name="フローチャート: 判断 357"/>
        <xdr:cNvSpPr/>
      </xdr:nvSpPr>
      <xdr:spPr>
        <a:xfrm>
          <a:off x="8699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111358</xdr:rowOff>
    </xdr:from>
    <xdr:ext cx="534377" cy="259045"/>
    <xdr:sp macro="" textlink="">
      <xdr:nvSpPr>
        <xdr:cNvPr id="359" name="テキスト ボックス 358"/>
        <xdr:cNvSpPr txBox="1"/>
      </xdr:nvSpPr>
      <xdr:spPr>
        <a:xfrm>
          <a:off x="8483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64433</xdr:rowOff>
    </xdr:from>
    <xdr:to>
      <xdr:col>41</xdr:col>
      <xdr:colOff>50800</xdr:colOff>
      <xdr:row>57</xdr:row>
      <xdr:rowOff>54680</xdr:rowOff>
    </xdr:to>
    <xdr:cxnSp macro="">
      <xdr:nvCxnSpPr>
        <xdr:cNvPr id="360" name="直線コネクタ 359"/>
        <xdr:cNvCxnSpPr/>
      </xdr:nvCxnSpPr>
      <xdr:spPr>
        <a:xfrm flipV="1">
          <a:off x="6972300" y="9665633"/>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156985</xdr:rowOff>
    </xdr:from>
    <xdr:to>
      <xdr:col>41</xdr:col>
      <xdr:colOff>101600</xdr:colOff>
      <xdr:row>54</xdr:row>
      <xdr:rowOff>87135</xdr:rowOff>
    </xdr:to>
    <xdr:sp macro="" textlink="">
      <xdr:nvSpPr>
        <xdr:cNvPr id="361" name="フローチャート: 判断 360"/>
        <xdr:cNvSpPr/>
      </xdr:nvSpPr>
      <xdr:spPr>
        <a:xfrm>
          <a:off x="7810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103662</xdr:rowOff>
    </xdr:from>
    <xdr:ext cx="534377" cy="259045"/>
    <xdr:sp macro="" textlink="">
      <xdr:nvSpPr>
        <xdr:cNvPr id="362" name="テキスト ボックス 361"/>
        <xdr:cNvSpPr txBox="1"/>
      </xdr:nvSpPr>
      <xdr:spPr>
        <a:xfrm>
          <a:off x="7594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39732</xdr:rowOff>
    </xdr:from>
    <xdr:to>
      <xdr:col>36</xdr:col>
      <xdr:colOff>165100</xdr:colOff>
      <xdr:row>54</xdr:row>
      <xdr:rowOff>141332</xdr:rowOff>
    </xdr:to>
    <xdr:sp macro="" textlink="">
      <xdr:nvSpPr>
        <xdr:cNvPr id="363" name="フローチャート: 判断 362"/>
        <xdr:cNvSpPr/>
      </xdr:nvSpPr>
      <xdr:spPr>
        <a:xfrm>
          <a:off x="6921500" y="92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157859</xdr:rowOff>
    </xdr:from>
    <xdr:ext cx="534377" cy="259045"/>
    <xdr:sp macro="" textlink="">
      <xdr:nvSpPr>
        <xdr:cNvPr id="364" name="テキスト ボックス 363"/>
        <xdr:cNvSpPr txBox="1"/>
      </xdr:nvSpPr>
      <xdr:spPr>
        <a:xfrm>
          <a:off x="6705111" y="90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13671</xdr:rowOff>
    </xdr:from>
    <xdr:to>
      <xdr:col>55</xdr:col>
      <xdr:colOff>50800</xdr:colOff>
      <xdr:row>57</xdr:row>
      <xdr:rowOff>115271</xdr:rowOff>
    </xdr:to>
    <xdr:sp macro="" textlink="">
      <xdr:nvSpPr>
        <xdr:cNvPr id="370" name="楕円 369"/>
        <xdr:cNvSpPr/>
      </xdr:nvSpPr>
      <xdr:spPr>
        <a:xfrm>
          <a:off x="10426700" y="97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100048</xdr:rowOff>
    </xdr:from>
    <xdr:ext cx="534377" cy="259045"/>
    <xdr:sp macro="" textlink="">
      <xdr:nvSpPr>
        <xdr:cNvPr id="371" name="普通建設事業費該当値テキスト"/>
        <xdr:cNvSpPr txBox="1"/>
      </xdr:nvSpPr>
      <xdr:spPr>
        <a:xfrm>
          <a:off x="10528300" y="97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117532</xdr:rowOff>
    </xdr:from>
    <xdr:to>
      <xdr:col>50</xdr:col>
      <xdr:colOff>165100</xdr:colOff>
      <xdr:row>58</xdr:row>
      <xdr:rowOff>47682</xdr:rowOff>
    </xdr:to>
    <xdr:sp macro="" textlink="">
      <xdr:nvSpPr>
        <xdr:cNvPr id="372" name="楕円 371"/>
        <xdr:cNvSpPr/>
      </xdr:nvSpPr>
      <xdr:spPr>
        <a:xfrm>
          <a:off x="9588500" y="98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38809</xdr:rowOff>
    </xdr:from>
    <xdr:ext cx="534377" cy="259045"/>
    <xdr:sp macro="" textlink="">
      <xdr:nvSpPr>
        <xdr:cNvPr id="373" name="テキスト ボックス 372"/>
        <xdr:cNvSpPr txBox="1"/>
      </xdr:nvSpPr>
      <xdr:spPr>
        <a:xfrm>
          <a:off x="9372111" y="99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149822</xdr:rowOff>
    </xdr:from>
    <xdr:to>
      <xdr:col>46</xdr:col>
      <xdr:colOff>38100</xdr:colOff>
      <xdr:row>56</xdr:row>
      <xdr:rowOff>79972</xdr:rowOff>
    </xdr:to>
    <xdr:sp macro="" textlink="">
      <xdr:nvSpPr>
        <xdr:cNvPr id="374" name="楕円 373"/>
        <xdr:cNvSpPr/>
      </xdr:nvSpPr>
      <xdr:spPr>
        <a:xfrm>
          <a:off x="8699500" y="957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71099</xdr:rowOff>
    </xdr:from>
    <xdr:ext cx="534377" cy="259045"/>
    <xdr:sp macro="" textlink="">
      <xdr:nvSpPr>
        <xdr:cNvPr id="375" name="テキスト ボックス 374"/>
        <xdr:cNvSpPr txBox="1"/>
      </xdr:nvSpPr>
      <xdr:spPr>
        <a:xfrm>
          <a:off x="8483111" y="96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13633</xdr:rowOff>
    </xdr:from>
    <xdr:to>
      <xdr:col>41</xdr:col>
      <xdr:colOff>101600</xdr:colOff>
      <xdr:row>56</xdr:row>
      <xdr:rowOff>115233</xdr:rowOff>
    </xdr:to>
    <xdr:sp macro="" textlink="">
      <xdr:nvSpPr>
        <xdr:cNvPr id="376" name="楕円 375"/>
        <xdr:cNvSpPr/>
      </xdr:nvSpPr>
      <xdr:spPr>
        <a:xfrm>
          <a:off x="7810500" y="96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106360</xdr:rowOff>
    </xdr:from>
    <xdr:ext cx="534377" cy="259045"/>
    <xdr:sp macro="" textlink="">
      <xdr:nvSpPr>
        <xdr:cNvPr id="377" name="テキスト ボックス 376"/>
        <xdr:cNvSpPr txBox="1"/>
      </xdr:nvSpPr>
      <xdr:spPr>
        <a:xfrm>
          <a:off x="7594111" y="97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3880</xdr:rowOff>
    </xdr:from>
    <xdr:to>
      <xdr:col>36</xdr:col>
      <xdr:colOff>165100</xdr:colOff>
      <xdr:row>57</xdr:row>
      <xdr:rowOff>105480</xdr:rowOff>
    </xdr:to>
    <xdr:sp macro="" textlink="">
      <xdr:nvSpPr>
        <xdr:cNvPr id="378" name="楕円 377"/>
        <xdr:cNvSpPr/>
      </xdr:nvSpPr>
      <xdr:spPr>
        <a:xfrm>
          <a:off x="6921500" y="97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96607</xdr:rowOff>
    </xdr:from>
    <xdr:ext cx="534377" cy="259045"/>
    <xdr:sp macro="" textlink="">
      <xdr:nvSpPr>
        <xdr:cNvPr id="379" name="テキスト ボックス 378"/>
        <xdr:cNvSpPr txBox="1"/>
      </xdr:nvSpPr>
      <xdr:spPr>
        <a:xfrm>
          <a:off x="6705111" y="98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3" name="直線コネクタ 402"/>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4"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5" name="直線コネクタ 404"/>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6"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7" name="直線コネクタ 406"/>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136195</xdr:rowOff>
    </xdr:from>
    <xdr:to>
      <xdr:col>55</xdr:col>
      <xdr:colOff>0</xdr:colOff>
      <xdr:row>78</xdr:row>
      <xdr:rowOff>162903</xdr:rowOff>
    </xdr:to>
    <xdr:cxnSp macro="">
      <xdr:nvCxnSpPr>
        <xdr:cNvPr id="408" name="直線コネクタ 407"/>
        <xdr:cNvCxnSpPr/>
      </xdr:nvCxnSpPr>
      <xdr:spPr>
        <a:xfrm>
          <a:off x="9639300" y="13509295"/>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9"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10" name="フローチャート: 判断 409"/>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85561</xdr:rowOff>
    </xdr:from>
    <xdr:to>
      <xdr:col>50</xdr:col>
      <xdr:colOff>114300</xdr:colOff>
      <xdr:row>78</xdr:row>
      <xdr:rowOff>136195</xdr:rowOff>
    </xdr:to>
    <xdr:cxnSp macro="">
      <xdr:nvCxnSpPr>
        <xdr:cNvPr id="411" name="直線コネクタ 410"/>
        <xdr:cNvCxnSpPr/>
      </xdr:nvCxnSpPr>
      <xdr:spPr>
        <a:xfrm>
          <a:off x="8750300" y="13458661"/>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2" name="フローチャート: 判断 411"/>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3" name="テキスト ボックス 412"/>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165608</xdr:rowOff>
    </xdr:from>
    <xdr:to>
      <xdr:col>45</xdr:col>
      <xdr:colOff>177800</xdr:colOff>
      <xdr:row>78</xdr:row>
      <xdr:rowOff>85561</xdr:rowOff>
    </xdr:to>
    <xdr:cxnSp macro="">
      <xdr:nvCxnSpPr>
        <xdr:cNvPr id="414" name="直線コネクタ 413"/>
        <xdr:cNvCxnSpPr/>
      </xdr:nvCxnSpPr>
      <xdr:spPr>
        <a:xfrm>
          <a:off x="7861300" y="13367258"/>
          <a:ext cx="889000" cy="9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5" name="フローチャート: 判断 414"/>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6" name="テキスト ボックス 415"/>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122289</xdr:rowOff>
    </xdr:from>
    <xdr:to>
      <xdr:col>41</xdr:col>
      <xdr:colOff>50800</xdr:colOff>
      <xdr:row>77</xdr:row>
      <xdr:rowOff>165608</xdr:rowOff>
    </xdr:to>
    <xdr:cxnSp macro="">
      <xdr:nvCxnSpPr>
        <xdr:cNvPr id="417" name="直線コネクタ 416"/>
        <xdr:cNvCxnSpPr/>
      </xdr:nvCxnSpPr>
      <xdr:spPr>
        <a:xfrm>
          <a:off x="6972300" y="13323939"/>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8" name="フローチャート: 判断 417"/>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9" name="テキスト ボックス 418"/>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20" name="フローチャート: 判断 419"/>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1" name="テキスト ボックス 420"/>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112103</xdr:rowOff>
    </xdr:from>
    <xdr:to>
      <xdr:col>55</xdr:col>
      <xdr:colOff>50800</xdr:colOff>
      <xdr:row>79</xdr:row>
      <xdr:rowOff>42253</xdr:rowOff>
    </xdr:to>
    <xdr:sp macro="" textlink="">
      <xdr:nvSpPr>
        <xdr:cNvPr id="427" name="楕円 426"/>
        <xdr:cNvSpPr/>
      </xdr:nvSpPr>
      <xdr:spPr>
        <a:xfrm>
          <a:off x="10426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27030</xdr:rowOff>
    </xdr:from>
    <xdr:ext cx="469744" cy="259045"/>
    <xdr:sp macro="" textlink="">
      <xdr:nvSpPr>
        <xdr:cNvPr id="428" name="普通建設事業費 （ うち新規整備　）該当値テキスト"/>
        <xdr:cNvSpPr txBox="1"/>
      </xdr:nvSpPr>
      <xdr:spPr>
        <a:xfrm>
          <a:off x="10528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85395</xdr:rowOff>
    </xdr:from>
    <xdr:to>
      <xdr:col>50</xdr:col>
      <xdr:colOff>165100</xdr:colOff>
      <xdr:row>79</xdr:row>
      <xdr:rowOff>15545</xdr:rowOff>
    </xdr:to>
    <xdr:sp macro="" textlink="">
      <xdr:nvSpPr>
        <xdr:cNvPr id="429" name="楕円 428"/>
        <xdr:cNvSpPr/>
      </xdr:nvSpPr>
      <xdr:spPr>
        <a:xfrm>
          <a:off x="95885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6672</xdr:rowOff>
    </xdr:from>
    <xdr:ext cx="469744" cy="259045"/>
    <xdr:sp macro="" textlink="">
      <xdr:nvSpPr>
        <xdr:cNvPr id="430" name="テキスト ボックス 429"/>
        <xdr:cNvSpPr txBox="1"/>
      </xdr:nvSpPr>
      <xdr:spPr>
        <a:xfrm>
          <a:off x="9404428" y="135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34761</xdr:rowOff>
    </xdr:from>
    <xdr:to>
      <xdr:col>46</xdr:col>
      <xdr:colOff>38100</xdr:colOff>
      <xdr:row>78</xdr:row>
      <xdr:rowOff>136361</xdr:rowOff>
    </xdr:to>
    <xdr:sp macro="" textlink="">
      <xdr:nvSpPr>
        <xdr:cNvPr id="431" name="楕円 430"/>
        <xdr:cNvSpPr/>
      </xdr:nvSpPr>
      <xdr:spPr>
        <a:xfrm>
          <a:off x="8699500" y="134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127488</xdr:rowOff>
    </xdr:from>
    <xdr:ext cx="469744" cy="259045"/>
    <xdr:sp macro="" textlink="">
      <xdr:nvSpPr>
        <xdr:cNvPr id="432" name="テキスト ボックス 431"/>
        <xdr:cNvSpPr txBox="1"/>
      </xdr:nvSpPr>
      <xdr:spPr>
        <a:xfrm>
          <a:off x="8515428" y="135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114808</xdr:rowOff>
    </xdr:from>
    <xdr:to>
      <xdr:col>41</xdr:col>
      <xdr:colOff>101600</xdr:colOff>
      <xdr:row>78</xdr:row>
      <xdr:rowOff>44958</xdr:rowOff>
    </xdr:to>
    <xdr:sp macro="" textlink="">
      <xdr:nvSpPr>
        <xdr:cNvPr id="433" name="楕円 432"/>
        <xdr:cNvSpPr/>
      </xdr:nvSpPr>
      <xdr:spPr>
        <a:xfrm>
          <a:off x="78105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36085</xdr:rowOff>
    </xdr:from>
    <xdr:ext cx="469744" cy="259045"/>
    <xdr:sp macro="" textlink="">
      <xdr:nvSpPr>
        <xdr:cNvPr id="434" name="テキスト ボックス 433"/>
        <xdr:cNvSpPr txBox="1"/>
      </xdr:nvSpPr>
      <xdr:spPr>
        <a:xfrm>
          <a:off x="7626428" y="1340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71489</xdr:rowOff>
    </xdr:from>
    <xdr:to>
      <xdr:col>36</xdr:col>
      <xdr:colOff>165100</xdr:colOff>
      <xdr:row>78</xdr:row>
      <xdr:rowOff>1639</xdr:rowOff>
    </xdr:to>
    <xdr:sp macro="" textlink="">
      <xdr:nvSpPr>
        <xdr:cNvPr id="435" name="楕円 434"/>
        <xdr:cNvSpPr/>
      </xdr:nvSpPr>
      <xdr:spPr>
        <a:xfrm>
          <a:off x="6921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164216</xdr:rowOff>
    </xdr:from>
    <xdr:ext cx="469744" cy="259045"/>
    <xdr:sp macro="" textlink="">
      <xdr:nvSpPr>
        <xdr:cNvPr id="436" name="テキスト ボックス 435"/>
        <xdr:cNvSpPr txBox="1"/>
      </xdr:nvSpPr>
      <xdr:spPr>
        <a:xfrm>
          <a:off x="6737428" y="133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8" name="直線コネクタ 457"/>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9"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60" name="直線コネクタ 459"/>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1"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2" name="直線コネクタ 461"/>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42087</xdr:rowOff>
    </xdr:from>
    <xdr:to>
      <xdr:col>55</xdr:col>
      <xdr:colOff>0</xdr:colOff>
      <xdr:row>98</xdr:row>
      <xdr:rowOff>12529</xdr:rowOff>
    </xdr:to>
    <xdr:cxnSp macro="">
      <xdr:nvCxnSpPr>
        <xdr:cNvPr id="463" name="直線コネクタ 462"/>
        <xdr:cNvCxnSpPr/>
      </xdr:nvCxnSpPr>
      <xdr:spPr>
        <a:xfrm flipV="1">
          <a:off x="9639300" y="16672737"/>
          <a:ext cx="838200" cy="1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4"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5" name="フローチャート: 判断 464"/>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169990</xdr:rowOff>
    </xdr:from>
    <xdr:to>
      <xdr:col>50</xdr:col>
      <xdr:colOff>114300</xdr:colOff>
      <xdr:row>98</xdr:row>
      <xdr:rowOff>12529</xdr:rowOff>
    </xdr:to>
    <xdr:cxnSp macro="">
      <xdr:nvCxnSpPr>
        <xdr:cNvPr id="466" name="直線コネクタ 465"/>
        <xdr:cNvCxnSpPr/>
      </xdr:nvCxnSpPr>
      <xdr:spPr>
        <a:xfrm>
          <a:off x="8750300" y="16629190"/>
          <a:ext cx="889000" cy="18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7" name="フローチャート: 判断 466"/>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8" name="テキスト ボックス 467"/>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169990</xdr:rowOff>
    </xdr:from>
    <xdr:to>
      <xdr:col>45</xdr:col>
      <xdr:colOff>177800</xdr:colOff>
      <xdr:row>97</xdr:row>
      <xdr:rowOff>115994</xdr:rowOff>
    </xdr:to>
    <xdr:cxnSp macro="">
      <xdr:nvCxnSpPr>
        <xdr:cNvPr id="469" name="直線コネクタ 468"/>
        <xdr:cNvCxnSpPr/>
      </xdr:nvCxnSpPr>
      <xdr:spPr>
        <a:xfrm flipV="1">
          <a:off x="7861300" y="16629190"/>
          <a:ext cx="889000" cy="1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70" name="フローチャート: 判断 469"/>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1" name="テキスト ボックス 470"/>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115994</xdr:rowOff>
    </xdr:from>
    <xdr:to>
      <xdr:col>41</xdr:col>
      <xdr:colOff>50800</xdr:colOff>
      <xdr:row>98</xdr:row>
      <xdr:rowOff>33790</xdr:rowOff>
    </xdr:to>
    <xdr:cxnSp macro="">
      <xdr:nvCxnSpPr>
        <xdr:cNvPr id="472" name="直線コネクタ 471"/>
        <xdr:cNvCxnSpPr/>
      </xdr:nvCxnSpPr>
      <xdr:spPr>
        <a:xfrm flipV="1">
          <a:off x="6972300" y="16746644"/>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3" name="フローチャート: 判断 472"/>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4" name="テキスト ボックス 473"/>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5" name="フローチャート: 判断 474"/>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6" name="テキスト ボックス 475"/>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162737</xdr:rowOff>
    </xdr:from>
    <xdr:to>
      <xdr:col>55</xdr:col>
      <xdr:colOff>50800</xdr:colOff>
      <xdr:row>97</xdr:row>
      <xdr:rowOff>92887</xdr:rowOff>
    </xdr:to>
    <xdr:sp macro="" textlink="">
      <xdr:nvSpPr>
        <xdr:cNvPr id="482" name="楕円 481"/>
        <xdr:cNvSpPr/>
      </xdr:nvSpPr>
      <xdr:spPr>
        <a:xfrm>
          <a:off x="10426700" y="166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77664</xdr:rowOff>
    </xdr:from>
    <xdr:ext cx="534377" cy="259045"/>
    <xdr:sp macro="" textlink="">
      <xdr:nvSpPr>
        <xdr:cNvPr id="483" name="普通建設事業費 （ うち更新整備　）該当値テキスト"/>
        <xdr:cNvSpPr txBox="1"/>
      </xdr:nvSpPr>
      <xdr:spPr>
        <a:xfrm>
          <a:off x="10528300" y="165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133179</xdr:rowOff>
    </xdr:from>
    <xdr:to>
      <xdr:col>50</xdr:col>
      <xdr:colOff>165100</xdr:colOff>
      <xdr:row>98</xdr:row>
      <xdr:rowOff>63329</xdr:rowOff>
    </xdr:to>
    <xdr:sp macro="" textlink="">
      <xdr:nvSpPr>
        <xdr:cNvPr id="484" name="楕円 483"/>
        <xdr:cNvSpPr/>
      </xdr:nvSpPr>
      <xdr:spPr>
        <a:xfrm>
          <a:off x="9588500" y="167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54456</xdr:rowOff>
    </xdr:from>
    <xdr:ext cx="469744" cy="259045"/>
    <xdr:sp macro="" textlink="">
      <xdr:nvSpPr>
        <xdr:cNvPr id="485" name="テキスト ボックス 484"/>
        <xdr:cNvSpPr txBox="1"/>
      </xdr:nvSpPr>
      <xdr:spPr>
        <a:xfrm>
          <a:off x="9404428" y="168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119190</xdr:rowOff>
    </xdr:from>
    <xdr:to>
      <xdr:col>46</xdr:col>
      <xdr:colOff>38100</xdr:colOff>
      <xdr:row>97</xdr:row>
      <xdr:rowOff>49340</xdr:rowOff>
    </xdr:to>
    <xdr:sp macro="" textlink="">
      <xdr:nvSpPr>
        <xdr:cNvPr id="486" name="楕円 485"/>
        <xdr:cNvSpPr/>
      </xdr:nvSpPr>
      <xdr:spPr>
        <a:xfrm>
          <a:off x="8699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40467</xdr:rowOff>
    </xdr:from>
    <xdr:ext cx="534377" cy="259045"/>
    <xdr:sp macro="" textlink="">
      <xdr:nvSpPr>
        <xdr:cNvPr id="487" name="テキスト ボックス 486"/>
        <xdr:cNvSpPr txBox="1"/>
      </xdr:nvSpPr>
      <xdr:spPr>
        <a:xfrm>
          <a:off x="8483111" y="166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65194</xdr:rowOff>
    </xdr:from>
    <xdr:to>
      <xdr:col>41</xdr:col>
      <xdr:colOff>101600</xdr:colOff>
      <xdr:row>97</xdr:row>
      <xdr:rowOff>166794</xdr:rowOff>
    </xdr:to>
    <xdr:sp macro="" textlink="">
      <xdr:nvSpPr>
        <xdr:cNvPr id="488" name="楕円 487"/>
        <xdr:cNvSpPr/>
      </xdr:nvSpPr>
      <xdr:spPr>
        <a:xfrm>
          <a:off x="7810500" y="166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157921</xdr:rowOff>
    </xdr:from>
    <xdr:ext cx="469744" cy="259045"/>
    <xdr:sp macro="" textlink="">
      <xdr:nvSpPr>
        <xdr:cNvPr id="489" name="テキスト ボックス 488"/>
        <xdr:cNvSpPr txBox="1"/>
      </xdr:nvSpPr>
      <xdr:spPr>
        <a:xfrm>
          <a:off x="7626428" y="167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154440</xdr:rowOff>
    </xdr:from>
    <xdr:to>
      <xdr:col>36</xdr:col>
      <xdr:colOff>165100</xdr:colOff>
      <xdr:row>98</xdr:row>
      <xdr:rowOff>84590</xdr:rowOff>
    </xdr:to>
    <xdr:sp macro="" textlink="">
      <xdr:nvSpPr>
        <xdr:cNvPr id="490" name="楕円 489"/>
        <xdr:cNvSpPr/>
      </xdr:nvSpPr>
      <xdr:spPr>
        <a:xfrm>
          <a:off x="6921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75717</xdr:rowOff>
    </xdr:from>
    <xdr:ext cx="469744" cy="259045"/>
    <xdr:sp macro="" textlink="">
      <xdr:nvSpPr>
        <xdr:cNvPr id="491" name="テキスト ボックス 490"/>
        <xdr:cNvSpPr txBox="1"/>
      </xdr:nvSpPr>
      <xdr:spPr>
        <a:xfrm>
          <a:off x="6737428" y="16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5" name="直線コネクタ 514"/>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8"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9" name="直線コネクタ 518"/>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169037</xdr:rowOff>
    </xdr:from>
    <xdr:to>
      <xdr:col>85</xdr:col>
      <xdr:colOff>127000</xdr:colOff>
      <xdr:row>39</xdr:row>
      <xdr:rowOff>44450</xdr:rowOff>
    </xdr:to>
    <xdr:cxnSp macro="">
      <xdr:nvCxnSpPr>
        <xdr:cNvPr id="520" name="直線コネクタ 519"/>
        <xdr:cNvCxnSpPr/>
      </xdr:nvCxnSpPr>
      <xdr:spPr>
        <a:xfrm>
          <a:off x="15481300" y="6512687"/>
          <a:ext cx="8382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1"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2" name="フローチャート: 判断 521"/>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7874</xdr:rowOff>
    </xdr:from>
    <xdr:to>
      <xdr:col>81</xdr:col>
      <xdr:colOff>50800</xdr:colOff>
      <xdr:row>37</xdr:row>
      <xdr:rowOff>169037</xdr:rowOff>
    </xdr:to>
    <xdr:cxnSp macro="">
      <xdr:nvCxnSpPr>
        <xdr:cNvPr id="523" name="直線コネクタ 522"/>
        <xdr:cNvCxnSpPr/>
      </xdr:nvCxnSpPr>
      <xdr:spPr>
        <a:xfrm>
          <a:off x="14592300" y="6008624"/>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4" name="フローチャート: 判断 523"/>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135907</xdr:rowOff>
    </xdr:from>
    <xdr:ext cx="378565" cy="259045"/>
    <xdr:sp macro="" textlink="">
      <xdr:nvSpPr>
        <xdr:cNvPr id="525" name="テキスト ボックス 524"/>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7874</xdr:rowOff>
    </xdr:from>
    <xdr:to>
      <xdr:col>76</xdr:col>
      <xdr:colOff>114300</xdr:colOff>
      <xdr:row>38</xdr:row>
      <xdr:rowOff>99505</xdr:rowOff>
    </xdr:to>
    <xdr:cxnSp macro="">
      <xdr:nvCxnSpPr>
        <xdr:cNvPr id="526" name="直線コネクタ 525"/>
        <xdr:cNvCxnSpPr/>
      </xdr:nvCxnSpPr>
      <xdr:spPr>
        <a:xfrm flipV="1">
          <a:off x="13703300" y="6008624"/>
          <a:ext cx="889000" cy="6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7" name="フローチャート: 判断 526"/>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125048</xdr:rowOff>
    </xdr:from>
    <xdr:ext cx="378565" cy="259045"/>
    <xdr:sp macro="" textlink="">
      <xdr:nvSpPr>
        <xdr:cNvPr id="528" name="テキスト ボックス 527"/>
        <xdr:cNvSpPr txBox="1"/>
      </xdr:nvSpPr>
      <xdr:spPr>
        <a:xfrm>
          <a:off x="14403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99505</xdr:rowOff>
    </xdr:from>
    <xdr:to>
      <xdr:col>71</xdr:col>
      <xdr:colOff>177800</xdr:colOff>
      <xdr:row>39</xdr:row>
      <xdr:rowOff>38735</xdr:rowOff>
    </xdr:to>
    <xdr:cxnSp macro="">
      <xdr:nvCxnSpPr>
        <xdr:cNvPr id="529" name="直線コネクタ 528"/>
        <xdr:cNvCxnSpPr/>
      </xdr:nvCxnSpPr>
      <xdr:spPr>
        <a:xfrm flipV="1">
          <a:off x="12814300" y="6614605"/>
          <a:ext cx="889000" cy="1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30" name="フローチャート: 判断 529"/>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36085</xdr:rowOff>
    </xdr:from>
    <xdr:ext cx="378565" cy="259045"/>
    <xdr:sp macro="" textlink="">
      <xdr:nvSpPr>
        <xdr:cNvPr id="531" name="テキスト ボックス 530"/>
        <xdr:cNvSpPr txBox="1"/>
      </xdr:nvSpPr>
      <xdr:spPr>
        <a:xfrm>
          <a:off x="13514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2" name="フローチャート: 判断 531"/>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3" name="テキスト ボックス 532"/>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118237</xdr:rowOff>
    </xdr:from>
    <xdr:to>
      <xdr:col>81</xdr:col>
      <xdr:colOff>101600</xdr:colOff>
      <xdr:row>38</xdr:row>
      <xdr:rowOff>48387</xdr:rowOff>
    </xdr:to>
    <xdr:sp macro="" textlink="">
      <xdr:nvSpPr>
        <xdr:cNvPr id="541" name="楕円 540"/>
        <xdr:cNvSpPr/>
      </xdr:nvSpPr>
      <xdr:spPr>
        <a:xfrm>
          <a:off x="15430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64914</xdr:rowOff>
    </xdr:from>
    <xdr:ext cx="469744" cy="259045"/>
    <xdr:sp macro="" textlink="">
      <xdr:nvSpPr>
        <xdr:cNvPr id="542" name="テキスト ボックス 541"/>
        <xdr:cNvSpPr txBox="1"/>
      </xdr:nvSpPr>
      <xdr:spPr>
        <a:xfrm>
          <a:off x="15246428" y="62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128524</xdr:rowOff>
    </xdr:from>
    <xdr:to>
      <xdr:col>76</xdr:col>
      <xdr:colOff>165100</xdr:colOff>
      <xdr:row>35</xdr:row>
      <xdr:rowOff>58674</xdr:rowOff>
    </xdr:to>
    <xdr:sp macro="" textlink="">
      <xdr:nvSpPr>
        <xdr:cNvPr id="543" name="楕円 542"/>
        <xdr:cNvSpPr/>
      </xdr:nvSpPr>
      <xdr:spPr>
        <a:xfrm>
          <a:off x="14541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75201</xdr:rowOff>
    </xdr:from>
    <xdr:ext cx="469744" cy="259045"/>
    <xdr:sp macro="" textlink="">
      <xdr:nvSpPr>
        <xdr:cNvPr id="544" name="テキスト ボックス 543"/>
        <xdr:cNvSpPr txBox="1"/>
      </xdr:nvSpPr>
      <xdr:spPr>
        <a:xfrm>
          <a:off x="14357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48705</xdr:rowOff>
    </xdr:from>
    <xdr:to>
      <xdr:col>72</xdr:col>
      <xdr:colOff>38100</xdr:colOff>
      <xdr:row>38</xdr:row>
      <xdr:rowOff>150305</xdr:rowOff>
    </xdr:to>
    <xdr:sp macro="" textlink="">
      <xdr:nvSpPr>
        <xdr:cNvPr id="545" name="楕円 544"/>
        <xdr:cNvSpPr/>
      </xdr:nvSpPr>
      <xdr:spPr>
        <a:xfrm>
          <a:off x="13652500" y="65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166831</xdr:rowOff>
    </xdr:from>
    <xdr:ext cx="378565" cy="259045"/>
    <xdr:sp macro="" textlink="">
      <xdr:nvSpPr>
        <xdr:cNvPr id="546" name="テキスト ボックス 545"/>
        <xdr:cNvSpPr txBox="1"/>
      </xdr:nvSpPr>
      <xdr:spPr>
        <a:xfrm>
          <a:off x="13514017" y="633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159385</xdr:rowOff>
    </xdr:from>
    <xdr:to>
      <xdr:col>67</xdr:col>
      <xdr:colOff>101600</xdr:colOff>
      <xdr:row>39</xdr:row>
      <xdr:rowOff>89535</xdr:rowOff>
    </xdr:to>
    <xdr:sp macro="" textlink="">
      <xdr:nvSpPr>
        <xdr:cNvPr id="547" name="楕円 546"/>
        <xdr:cNvSpPr/>
      </xdr:nvSpPr>
      <xdr:spPr>
        <a:xfrm>
          <a:off x="1276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80662</xdr:rowOff>
    </xdr:from>
    <xdr:ext cx="313932" cy="259045"/>
    <xdr:sp macro="" textlink="">
      <xdr:nvSpPr>
        <xdr:cNvPr id="548" name="テキスト ボックス 547"/>
        <xdr:cNvSpPr txBox="1"/>
      </xdr:nvSpPr>
      <xdr:spPr>
        <a:xfrm>
          <a:off x="12657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20" name="直線コネクタ 619"/>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1"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2" name="直線コネクタ 621"/>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3"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4" name="直線コネクタ 623"/>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61587</xdr:rowOff>
    </xdr:from>
    <xdr:to>
      <xdr:col>85</xdr:col>
      <xdr:colOff>127000</xdr:colOff>
      <xdr:row>76</xdr:row>
      <xdr:rowOff>101158</xdr:rowOff>
    </xdr:to>
    <xdr:cxnSp macro="">
      <xdr:nvCxnSpPr>
        <xdr:cNvPr id="625" name="直線コネクタ 624"/>
        <xdr:cNvCxnSpPr/>
      </xdr:nvCxnSpPr>
      <xdr:spPr>
        <a:xfrm>
          <a:off x="15481300" y="13091787"/>
          <a:ext cx="8382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6" name="公債費平均値テキスト"/>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7" name="フローチャート: 判断 626"/>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17331</xdr:rowOff>
    </xdr:from>
    <xdr:to>
      <xdr:col>81</xdr:col>
      <xdr:colOff>50800</xdr:colOff>
      <xdr:row>76</xdr:row>
      <xdr:rowOff>61587</xdr:rowOff>
    </xdr:to>
    <xdr:cxnSp macro="">
      <xdr:nvCxnSpPr>
        <xdr:cNvPr id="628" name="直線コネクタ 627"/>
        <xdr:cNvCxnSpPr/>
      </xdr:nvCxnSpPr>
      <xdr:spPr>
        <a:xfrm>
          <a:off x="14592300" y="13047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9" name="フローチャート: 判断 628"/>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30" name="テキスト ボックス 629"/>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125550</xdr:rowOff>
    </xdr:from>
    <xdr:to>
      <xdr:col>76</xdr:col>
      <xdr:colOff>114300</xdr:colOff>
      <xdr:row>76</xdr:row>
      <xdr:rowOff>17331</xdr:rowOff>
    </xdr:to>
    <xdr:cxnSp macro="">
      <xdr:nvCxnSpPr>
        <xdr:cNvPr id="631" name="直線コネクタ 630"/>
        <xdr:cNvCxnSpPr/>
      </xdr:nvCxnSpPr>
      <xdr:spPr>
        <a:xfrm>
          <a:off x="13703300" y="1298430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2" name="フローチャート: 判断 631"/>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3" name="テキスト ボックス 632"/>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114417</xdr:rowOff>
    </xdr:from>
    <xdr:to>
      <xdr:col>71</xdr:col>
      <xdr:colOff>177800</xdr:colOff>
      <xdr:row>75</xdr:row>
      <xdr:rowOff>125550</xdr:rowOff>
    </xdr:to>
    <xdr:cxnSp macro="">
      <xdr:nvCxnSpPr>
        <xdr:cNvPr id="634" name="直線コネクタ 633"/>
        <xdr:cNvCxnSpPr/>
      </xdr:nvCxnSpPr>
      <xdr:spPr>
        <a:xfrm>
          <a:off x="12814300" y="12973167"/>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5" name="フローチャート: 判断 634"/>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6" name="テキスト ボックス 635"/>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7" name="フローチャート: 判断 636"/>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8" name="テキスト ボックス 637"/>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50358</xdr:rowOff>
    </xdr:from>
    <xdr:to>
      <xdr:col>85</xdr:col>
      <xdr:colOff>177800</xdr:colOff>
      <xdr:row>76</xdr:row>
      <xdr:rowOff>151958</xdr:rowOff>
    </xdr:to>
    <xdr:sp macro="" textlink="">
      <xdr:nvSpPr>
        <xdr:cNvPr id="644" name="楕円 643"/>
        <xdr:cNvSpPr/>
      </xdr:nvSpPr>
      <xdr:spPr>
        <a:xfrm>
          <a:off x="16268700" y="130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73235</xdr:rowOff>
    </xdr:from>
    <xdr:ext cx="534377" cy="259045"/>
    <xdr:sp macro="" textlink="">
      <xdr:nvSpPr>
        <xdr:cNvPr id="645" name="公債費該当値テキスト"/>
        <xdr:cNvSpPr txBox="1"/>
      </xdr:nvSpPr>
      <xdr:spPr>
        <a:xfrm>
          <a:off x="16370300" y="1293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10787</xdr:rowOff>
    </xdr:from>
    <xdr:to>
      <xdr:col>81</xdr:col>
      <xdr:colOff>101600</xdr:colOff>
      <xdr:row>76</xdr:row>
      <xdr:rowOff>112387</xdr:rowOff>
    </xdr:to>
    <xdr:sp macro="" textlink="">
      <xdr:nvSpPr>
        <xdr:cNvPr id="646" name="楕円 645"/>
        <xdr:cNvSpPr/>
      </xdr:nvSpPr>
      <xdr:spPr>
        <a:xfrm>
          <a:off x="15430500" y="130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128915</xdr:rowOff>
    </xdr:from>
    <xdr:ext cx="534377" cy="259045"/>
    <xdr:sp macro="" textlink="">
      <xdr:nvSpPr>
        <xdr:cNvPr id="647" name="テキスト ボックス 646"/>
        <xdr:cNvSpPr txBox="1"/>
      </xdr:nvSpPr>
      <xdr:spPr>
        <a:xfrm>
          <a:off x="15214111" y="128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137981</xdr:rowOff>
    </xdr:from>
    <xdr:to>
      <xdr:col>76</xdr:col>
      <xdr:colOff>165100</xdr:colOff>
      <xdr:row>76</xdr:row>
      <xdr:rowOff>68131</xdr:rowOff>
    </xdr:to>
    <xdr:sp macro="" textlink="">
      <xdr:nvSpPr>
        <xdr:cNvPr id="648" name="楕円 647"/>
        <xdr:cNvSpPr/>
      </xdr:nvSpPr>
      <xdr:spPr>
        <a:xfrm>
          <a:off x="14541500" y="129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84658</xdr:rowOff>
    </xdr:from>
    <xdr:ext cx="534377" cy="259045"/>
    <xdr:sp macro="" textlink="">
      <xdr:nvSpPr>
        <xdr:cNvPr id="649" name="テキスト ボックス 648"/>
        <xdr:cNvSpPr txBox="1"/>
      </xdr:nvSpPr>
      <xdr:spPr>
        <a:xfrm>
          <a:off x="14325111" y="127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74750</xdr:rowOff>
    </xdr:from>
    <xdr:to>
      <xdr:col>72</xdr:col>
      <xdr:colOff>38100</xdr:colOff>
      <xdr:row>76</xdr:row>
      <xdr:rowOff>4899</xdr:rowOff>
    </xdr:to>
    <xdr:sp macro="" textlink="">
      <xdr:nvSpPr>
        <xdr:cNvPr id="650" name="楕円 649"/>
        <xdr:cNvSpPr/>
      </xdr:nvSpPr>
      <xdr:spPr>
        <a:xfrm>
          <a:off x="13652500" y="12933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21427</xdr:rowOff>
    </xdr:from>
    <xdr:ext cx="534377" cy="259045"/>
    <xdr:sp macro="" textlink="">
      <xdr:nvSpPr>
        <xdr:cNvPr id="651" name="テキスト ボックス 650"/>
        <xdr:cNvSpPr txBox="1"/>
      </xdr:nvSpPr>
      <xdr:spPr>
        <a:xfrm>
          <a:off x="13436111" y="1270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63617</xdr:rowOff>
    </xdr:from>
    <xdr:to>
      <xdr:col>67</xdr:col>
      <xdr:colOff>101600</xdr:colOff>
      <xdr:row>75</xdr:row>
      <xdr:rowOff>165218</xdr:rowOff>
    </xdr:to>
    <xdr:sp macro="" textlink="">
      <xdr:nvSpPr>
        <xdr:cNvPr id="652" name="楕円 651"/>
        <xdr:cNvSpPr/>
      </xdr:nvSpPr>
      <xdr:spPr>
        <a:xfrm>
          <a:off x="12763500" y="12922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10294</xdr:rowOff>
    </xdr:from>
    <xdr:ext cx="534377" cy="259045"/>
    <xdr:sp macro="" textlink="">
      <xdr:nvSpPr>
        <xdr:cNvPr id="653" name="テキスト ボックス 652"/>
        <xdr:cNvSpPr txBox="1"/>
      </xdr:nvSpPr>
      <xdr:spPr>
        <a:xfrm>
          <a:off x="12547111" y="126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5" name="直線コネクタ 674"/>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6"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7" name="直線コネクタ 676"/>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8"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9" name="直線コネクタ 678"/>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140157</xdr:rowOff>
    </xdr:from>
    <xdr:to>
      <xdr:col>85</xdr:col>
      <xdr:colOff>127000</xdr:colOff>
      <xdr:row>97</xdr:row>
      <xdr:rowOff>33082</xdr:rowOff>
    </xdr:to>
    <xdr:cxnSp macro="">
      <xdr:nvCxnSpPr>
        <xdr:cNvPr id="680" name="直線コネクタ 679"/>
        <xdr:cNvCxnSpPr/>
      </xdr:nvCxnSpPr>
      <xdr:spPr>
        <a:xfrm>
          <a:off x="15481300" y="16599357"/>
          <a:ext cx="8382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1"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2" name="フローチャート: 判断 681"/>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140157</xdr:rowOff>
    </xdr:from>
    <xdr:to>
      <xdr:col>81</xdr:col>
      <xdr:colOff>50800</xdr:colOff>
      <xdr:row>97</xdr:row>
      <xdr:rowOff>170926</xdr:rowOff>
    </xdr:to>
    <xdr:cxnSp macro="">
      <xdr:nvCxnSpPr>
        <xdr:cNvPr id="683" name="直線コネクタ 682"/>
        <xdr:cNvCxnSpPr/>
      </xdr:nvCxnSpPr>
      <xdr:spPr>
        <a:xfrm flipV="1">
          <a:off x="14592300" y="16599357"/>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4" name="フローチャート: 判断 683"/>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5" name="テキスト ボックス 684"/>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170926</xdr:rowOff>
    </xdr:from>
    <xdr:to>
      <xdr:col>76</xdr:col>
      <xdr:colOff>114300</xdr:colOff>
      <xdr:row>98</xdr:row>
      <xdr:rowOff>90917</xdr:rowOff>
    </xdr:to>
    <xdr:cxnSp macro="">
      <xdr:nvCxnSpPr>
        <xdr:cNvPr id="686" name="直線コネクタ 685"/>
        <xdr:cNvCxnSpPr/>
      </xdr:nvCxnSpPr>
      <xdr:spPr>
        <a:xfrm flipV="1">
          <a:off x="13703300" y="1680157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7" name="フローチャート: 判断 686"/>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8" name="テキスト ボックス 687"/>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36373</xdr:rowOff>
    </xdr:from>
    <xdr:to>
      <xdr:col>71</xdr:col>
      <xdr:colOff>177800</xdr:colOff>
      <xdr:row>98</xdr:row>
      <xdr:rowOff>90917</xdr:rowOff>
    </xdr:to>
    <xdr:cxnSp macro="">
      <xdr:nvCxnSpPr>
        <xdr:cNvPr id="689" name="直線コネクタ 688"/>
        <xdr:cNvCxnSpPr/>
      </xdr:nvCxnSpPr>
      <xdr:spPr>
        <a:xfrm>
          <a:off x="12814300" y="16838473"/>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90" name="フローチャート: 判断 689"/>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1" name="テキスト ボックス 690"/>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2" name="フローチャート: 判断 691"/>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3" name="テキスト ボックス 692"/>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153732</xdr:rowOff>
    </xdr:from>
    <xdr:to>
      <xdr:col>85</xdr:col>
      <xdr:colOff>177800</xdr:colOff>
      <xdr:row>97</xdr:row>
      <xdr:rowOff>83882</xdr:rowOff>
    </xdr:to>
    <xdr:sp macro="" textlink="">
      <xdr:nvSpPr>
        <xdr:cNvPr id="699" name="楕円 698"/>
        <xdr:cNvSpPr/>
      </xdr:nvSpPr>
      <xdr:spPr>
        <a:xfrm>
          <a:off x="16268700" y="166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132159</xdr:rowOff>
    </xdr:from>
    <xdr:ext cx="469744" cy="259045"/>
    <xdr:sp macro="" textlink="">
      <xdr:nvSpPr>
        <xdr:cNvPr id="700" name="積立金該当値テキスト"/>
        <xdr:cNvSpPr txBox="1"/>
      </xdr:nvSpPr>
      <xdr:spPr>
        <a:xfrm>
          <a:off x="16370300" y="165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89357</xdr:rowOff>
    </xdr:from>
    <xdr:to>
      <xdr:col>81</xdr:col>
      <xdr:colOff>101600</xdr:colOff>
      <xdr:row>97</xdr:row>
      <xdr:rowOff>19507</xdr:rowOff>
    </xdr:to>
    <xdr:sp macro="" textlink="">
      <xdr:nvSpPr>
        <xdr:cNvPr id="701" name="楕円 700"/>
        <xdr:cNvSpPr/>
      </xdr:nvSpPr>
      <xdr:spPr>
        <a:xfrm>
          <a:off x="15430500" y="165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36034</xdr:rowOff>
    </xdr:from>
    <xdr:ext cx="469744" cy="259045"/>
    <xdr:sp macro="" textlink="">
      <xdr:nvSpPr>
        <xdr:cNvPr id="702" name="テキスト ボックス 701"/>
        <xdr:cNvSpPr txBox="1"/>
      </xdr:nvSpPr>
      <xdr:spPr>
        <a:xfrm>
          <a:off x="15246428" y="1632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120126</xdr:rowOff>
    </xdr:from>
    <xdr:to>
      <xdr:col>76</xdr:col>
      <xdr:colOff>165100</xdr:colOff>
      <xdr:row>98</xdr:row>
      <xdr:rowOff>50276</xdr:rowOff>
    </xdr:to>
    <xdr:sp macro="" textlink="">
      <xdr:nvSpPr>
        <xdr:cNvPr id="703" name="楕円 702"/>
        <xdr:cNvSpPr/>
      </xdr:nvSpPr>
      <xdr:spPr>
        <a:xfrm>
          <a:off x="14541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41403</xdr:rowOff>
    </xdr:from>
    <xdr:ext cx="469744" cy="259045"/>
    <xdr:sp macro="" textlink="">
      <xdr:nvSpPr>
        <xdr:cNvPr id="704" name="テキスト ボックス 703"/>
        <xdr:cNvSpPr txBox="1"/>
      </xdr:nvSpPr>
      <xdr:spPr>
        <a:xfrm>
          <a:off x="14357428" y="1684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40117</xdr:rowOff>
    </xdr:from>
    <xdr:to>
      <xdr:col>72</xdr:col>
      <xdr:colOff>38100</xdr:colOff>
      <xdr:row>98</xdr:row>
      <xdr:rowOff>141717</xdr:rowOff>
    </xdr:to>
    <xdr:sp macro="" textlink="">
      <xdr:nvSpPr>
        <xdr:cNvPr id="705" name="楕円 704"/>
        <xdr:cNvSpPr/>
      </xdr:nvSpPr>
      <xdr:spPr>
        <a:xfrm>
          <a:off x="13652500" y="168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132844</xdr:rowOff>
    </xdr:from>
    <xdr:ext cx="469744" cy="259045"/>
    <xdr:sp macro="" textlink="">
      <xdr:nvSpPr>
        <xdr:cNvPr id="706" name="テキスト ボックス 705"/>
        <xdr:cNvSpPr txBox="1"/>
      </xdr:nvSpPr>
      <xdr:spPr>
        <a:xfrm>
          <a:off x="13468428" y="1693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157023</xdr:rowOff>
    </xdr:from>
    <xdr:to>
      <xdr:col>67</xdr:col>
      <xdr:colOff>101600</xdr:colOff>
      <xdr:row>98</xdr:row>
      <xdr:rowOff>87173</xdr:rowOff>
    </xdr:to>
    <xdr:sp macro="" textlink="">
      <xdr:nvSpPr>
        <xdr:cNvPr id="707" name="楕円 706"/>
        <xdr:cNvSpPr/>
      </xdr:nvSpPr>
      <xdr:spPr>
        <a:xfrm>
          <a:off x="12763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78300</xdr:rowOff>
    </xdr:from>
    <xdr:ext cx="469744" cy="259045"/>
    <xdr:sp macro="" textlink="">
      <xdr:nvSpPr>
        <xdr:cNvPr id="708" name="テキスト ボックス 707"/>
        <xdr:cNvSpPr txBox="1"/>
      </xdr:nvSpPr>
      <xdr:spPr>
        <a:xfrm>
          <a:off x="12579428" y="1688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30" name="直線コネクタ 729"/>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3"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4" name="直線コネクタ 733"/>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124155</xdr:rowOff>
    </xdr:from>
    <xdr:to>
      <xdr:col>116</xdr:col>
      <xdr:colOff>63500</xdr:colOff>
      <xdr:row>35</xdr:row>
      <xdr:rowOff>153644</xdr:rowOff>
    </xdr:to>
    <xdr:cxnSp macro="">
      <xdr:nvCxnSpPr>
        <xdr:cNvPr id="735" name="直線コネクタ 734"/>
        <xdr:cNvCxnSpPr/>
      </xdr:nvCxnSpPr>
      <xdr:spPr>
        <a:xfrm>
          <a:off x="21323300" y="6124905"/>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110533</xdr:rowOff>
    </xdr:from>
    <xdr:ext cx="469744" cy="259045"/>
    <xdr:sp macro="" textlink="">
      <xdr:nvSpPr>
        <xdr:cNvPr id="736" name="投資及び出資金平均値テキスト"/>
        <xdr:cNvSpPr txBox="1"/>
      </xdr:nvSpPr>
      <xdr:spPr>
        <a:xfrm>
          <a:off x="22212300" y="6282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7" name="フローチャート: 判断 736"/>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124155</xdr:rowOff>
    </xdr:from>
    <xdr:to>
      <xdr:col>111</xdr:col>
      <xdr:colOff>177800</xdr:colOff>
      <xdr:row>36</xdr:row>
      <xdr:rowOff>52603</xdr:rowOff>
    </xdr:to>
    <xdr:cxnSp macro="">
      <xdr:nvCxnSpPr>
        <xdr:cNvPr id="738" name="直線コネクタ 737"/>
        <xdr:cNvCxnSpPr/>
      </xdr:nvCxnSpPr>
      <xdr:spPr>
        <a:xfrm flipV="1">
          <a:off x="20434300" y="6124905"/>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9" name="フローチャート: 判断 738"/>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19092</xdr:rowOff>
    </xdr:from>
    <xdr:ext cx="469744" cy="259045"/>
    <xdr:sp macro="" textlink="">
      <xdr:nvSpPr>
        <xdr:cNvPr id="740" name="テキスト ボックス 739"/>
        <xdr:cNvSpPr txBox="1"/>
      </xdr:nvSpPr>
      <xdr:spPr>
        <a:xfrm>
          <a:off x="21088428" y="636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108153</xdr:rowOff>
    </xdr:from>
    <xdr:to>
      <xdr:col>107</xdr:col>
      <xdr:colOff>50800</xdr:colOff>
      <xdr:row>36</xdr:row>
      <xdr:rowOff>52603</xdr:rowOff>
    </xdr:to>
    <xdr:cxnSp macro="">
      <xdr:nvCxnSpPr>
        <xdr:cNvPr id="741" name="直線コネクタ 740"/>
        <xdr:cNvCxnSpPr/>
      </xdr:nvCxnSpPr>
      <xdr:spPr>
        <a:xfrm>
          <a:off x="19545300" y="6108903"/>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2" name="フローチャート: 判断 741"/>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43" name="テキスト ボックス 742"/>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134671</xdr:rowOff>
    </xdr:from>
    <xdr:to>
      <xdr:col>102</xdr:col>
      <xdr:colOff>114300</xdr:colOff>
      <xdr:row>35</xdr:row>
      <xdr:rowOff>108153</xdr:rowOff>
    </xdr:to>
    <xdr:cxnSp macro="">
      <xdr:nvCxnSpPr>
        <xdr:cNvPr id="744" name="直線コネクタ 743"/>
        <xdr:cNvCxnSpPr/>
      </xdr:nvCxnSpPr>
      <xdr:spPr>
        <a:xfrm>
          <a:off x="18656300" y="5963971"/>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5" name="フローチャート: 判断 744"/>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6" name="テキスト ボックス 745"/>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7" name="フローチャート: 判断 746"/>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48" name="テキスト ボックス 747"/>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102844</xdr:rowOff>
    </xdr:from>
    <xdr:to>
      <xdr:col>116</xdr:col>
      <xdr:colOff>114300</xdr:colOff>
      <xdr:row>36</xdr:row>
      <xdr:rowOff>32994</xdr:rowOff>
    </xdr:to>
    <xdr:sp macro="" textlink="">
      <xdr:nvSpPr>
        <xdr:cNvPr id="754" name="楕円 753"/>
        <xdr:cNvSpPr/>
      </xdr:nvSpPr>
      <xdr:spPr>
        <a:xfrm>
          <a:off x="22110700" y="61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125721</xdr:rowOff>
    </xdr:from>
    <xdr:ext cx="469744" cy="259045"/>
    <xdr:sp macro="" textlink="">
      <xdr:nvSpPr>
        <xdr:cNvPr id="755" name="投資及び出資金該当値テキスト"/>
        <xdr:cNvSpPr txBox="1"/>
      </xdr:nvSpPr>
      <xdr:spPr>
        <a:xfrm>
          <a:off x="22212300" y="59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73355</xdr:rowOff>
    </xdr:from>
    <xdr:to>
      <xdr:col>112</xdr:col>
      <xdr:colOff>38100</xdr:colOff>
      <xdr:row>36</xdr:row>
      <xdr:rowOff>3505</xdr:rowOff>
    </xdr:to>
    <xdr:sp macro="" textlink="">
      <xdr:nvSpPr>
        <xdr:cNvPr id="756" name="楕円 755"/>
        <xdr:cNvSpPr/>
      </xdr:nvSpPr>
      <xdr:spPr>
        <a:xfrm>
          <a:off x="21272500" y="60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20032</xdr:rowOff>
    </xdr:from>
    <xdr:ext cx="469744" cy="259045"/>
    <xdr:sp macro="" textlink="">
      <xdr:nvSpPr>
        <xdr:cNvPr id="757" name="テキスト ボックス 756"/>
        <xdr:cNvSpPr txBox="1"/>
      </xdr:nvSpPr>
      <xdr:spPr>
        <a:xfrm>
          <a:off x="21088428" y="58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1803</xdr:rowOff>
    </xdr:from>
    <xdr:to>
      <xdr:col>107</xdr:col>
      <xdr:colOff>101600</xdr:colOff>
      <xdr:row>36</xdr:row>
      <xdr:rowOff>103403</xdr:rowOff>
    </xdr:to>
    <xdr:sp macro="" textlink="">
      <xdr:nvSpPr>
        <xdr:cNvPr id="758" name="楕円 757"/>
        <xdr:cNvSpPr/>
      </xdr:nvSpPr>
      <xdr:spPr>
        <a:xfrm>
          <a:off x="20383500" y="61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119930</xdr:rowOff>
    </xdr:from>
    <xdr:ext cx="469744" cy="259045"/>
    <xdr:sp macro="" textlink="">
      <xdr:nvSpPr>
        <xdr:cNvPr id="759" name="テキスト ボックス 758"/>
        <xdr:cNvSpPr txBox="1"/>
      </xdr:nvSpPr>
      <xdr:spPr>
        <a:xfrm>
          <a:off x="20199428" y="59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57353</xdr:rowOff>
    </xdr:from>
    <xdr:to>
      <xdr:col>102</xdr:col>
      <xdr:colOff>165100</xdr:colOff>
      <xdr:row>35</xdr:row>
      <xdr:rowOff>158953</xdr:rowOff>
    </xdr:to>
    <xdr:sp macro="" textlink="">
      <xdr:nvSpPr>
        <xdr:cNvPr id="760" name="楕円 759"/>
        <xdr:cNvSpPr/>
      </xdr:nvSpPr>
      <xdr:spPr>
        <a:xfrm>
          <a:off x="19494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4030</xdr:rowOff>
    </xdr:from>
    <xdr:ext cx="469744" cy="259045"/>
    <xdr:sp macro="" textlink="">
      <xdr:nvSpPr>
        <xdr:cNvPr id="761" name="テキスト ボックス 760"/>
        <xdr:cNvSpPr txBox="1"/>
      </xdr:nvSpPr>
      <xdr:spPr>
        <a:xfrm>
          <a:off x="19310428" y="58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83871</xdr:rowOff>
    </xdr:from>
    <xdr:to>
      <xdr:col>98</xdr:col>
      <xdr:colOff>38100</xdr:colOff>
      <xdr:row>35</xdr:row>
      <xdr:rowOff>14021</xdr:rowOff>
    </xdr:to>
    <xdr:sp macro="" textlink="">
      <xdr:nvSpPr>
        <xdr:cNvPr id="762" name="楕円 761"/>
        <xdr:cNvSpPr/>
      </xdr:nvSpPr>
      <xdr:spPr>
        <a:xfrm>
          <a:off x="18605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30548</xdr:rowOff>
    </xdr:from>
    <xdr:ext cx="469744" cy="259045"/>
    <xdr:sp macro="" textlink="">
      <xdr:nvSpPr>
        <xdr:cNvPr id="763" name="テキスト ボックス 762"/>
        <xdr:cNvSpPr txBox="1"/>
      </xdr:nvSpPr>
      <xdr:spPr>
        <a:xfrm>
          <a:off x="18421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5" name="直線コネクタ 784"/>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8"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9" name="直線コネクタ 788"/>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1"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2" name="フローチャート: 判断 791"/>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4" name="フローチャート: 判断 793"/>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5" name="テキスト ボックス 794"/>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7" name="フローチャート: 判断 796"/>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8" name="テキスト ボックス 797"/>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800" name="フローチャート: 判断 799"/>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1" name="テキスト ボックス 800"/>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2" name="フローチャート: 判断 801"/>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3" name="テキスト ボックス 802"/>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1" name="直線コネクタ 840"/>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2"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3" name="直線コネクタ 842"/>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4"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5" name="直線コネクタ 844"/>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58318</xdr:rowOff>
    </xdr:from>
    <xdr:to>
      <xdr:col>116</xdr:col>
      <xdr:colOff>63500</xdr:colOff>
      <xdr:row>70</xdr:row>
      <xdr:rowOff>109068</xdr:rowOff>
    </xdr:to>
    <xdr:cxnSp macro="">
      <xdr:nvCxnSpPr>
        <xdr:cNvPr id="846" name="直線コネクタ 845"/>
        <xdr:cNvCxnSpPr/>
      </xdr:nvCxnSpPr>
      <xdr:spPr>
        <a:xfrm>
          <a:off x="21323300" y="12059818"/>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7" name="繰出金平均値テキスト"/>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8" name="フローチャート: 判断 847"/>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58318</xdr:rowOff>
    </xdr:from>
    <xdr:to>
      <xdr:col>111</xdr:col>
      <xdr:colOff>177800</xdr:colOff>
      <xdr:row>71</xdr:row>
      <xdr:rowOff>112954</xdr:rowOff>
    </xdr:to>
    <xdr:cxnSp macro="">
      <xdr:nvCxnSpPr>
        <xdr:cNvPr id="849" name="直線コネクタ 848"/>
        <xdr:cNvCxnSpPr/>
      </xdr:nvCxnSpPr>
      <xdr:spPr>
        <a:xfrm flipV="1">
          <a:off x="20434300" y="12059818"/>
          <a:ext cx="889000" cy="2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50" name="フローチャート: 判断 849"/>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4828</xdr:rowOff>
    </xdr:from>
    <xdr:ext cx="534377" cy="259045"/>
    <xdr:sp macro="" textlink="">
      <xdr:nvSpPr>
        <xdr:cNvPr id="851" name="テキスト ボックス 850"/>
        <xdr:cNvSpPr txBox="1"/>
      </xdr:nvSpPr>
      <xdr:spPr>
        <a:xfrm>
          <a:off x="21056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73771</xdr:rowOff>
    </xdr:from>
    <xdr:to>
      <xdr:col>107</xdr:col>
      <xdr:colOff>50800</xdr:colOff>
      <xdr:row>71</xdr:row>
      <xdr:rowOff>112954</xdr:rowOff>
    </xdr:to>
    <xdr:cxnSp macro="">
      <xdr:nvCxnSpPr>
        <xdr:cNvPr id="852" name="直線コネクタ 851"/>
        <xdr:cNvCxnSpPr/>
      </xdr:nvCxnSpPr>
      <xdr:spPr>
        <a:xfrm>
          <a:off x="19545300" y="12246721"/>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3" name="フローチャート: 判断 852"/>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27870</xdr:rowOff>
    </xdr:from>
    <xdr:ext cx="534377" cy="259045"/>
    <xdr:sp macro="" textlink="">
      <xdr:nvSpPr>
        <xdr:cNvPr id="854" name="テキスト ボックス 853"/>
        <xdr:cNvSpPr txBox="1"/>
      </xdr:nvSpPr>
      <xdr:spPr>
        <a:xfrm>
          <a:off x="20167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141529</xdr:rowOff>
    </xdr:from>
    <xdr:to>
      <xdr:col>102</xdr:col>
      <xdr:colOff>114300</xdr:colOff>
      <xdr:row>71</xdr:row>
      <xdr:rowOff>73771</xdr:rowOff>
    </xdr:to>
    <xdr:cxnSp macro="">
      <xdr:nvCxnSpPr>
        <xdr:cNvPr id="855" name="直線コネクタ 854"/>
        <xdr:cNvCxnSpPr/>
      </xdr:nvCxnSpPr>
      <xdr:spPr>
        <a:xfrm>
          <a:off x="18656300" y="12143029"/>
          <a:ext cx="889000" cy="10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6" name="フローチャート: 判断 855"/>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4873</xdr:rowOff>
    </xdr:from>
    <xdr:ext cx="534377" cy="259045"/>
    <xdr:sp macro="" textlink="">
      <xdr:nvSpPr>
        <xdr:cNvPr id="857" name="テキスト ボックス 856"/>
        <xdr:cNvSpPr txBox="1"/>
      </xdr:nvSpPr>
      <xdr:spPr>
        <a:xfrm>
          <a:off x="19278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8" name="フローチャート: 判断 857"/>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125483</xdr:rowOff>
    </xdr:from>
    <xdr:ext cx="534377" cy="259045"/>
    <xdr:sp macro="" textlink="">
      <xdr:nvSpPr>
        <xdr:cNvPr id="859" name="テキスト ボックス 858"/>
        <xdr:cNvSpPr txBox="1"/>
      </xdr:nvSpPr>
      <xdr:spPr>
        <a:xfrm>
          <a:off x="18389111" y="124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58268</xdr:rowOff>
    </xdr:from>
    <xdr:to>
      <xdr:col>116</xdr:col>
      <xdr:colOff>114300</xdr:colOff>
      <xdr:row>70</xdr:row>
      <xdr:rowOff>159868</xdr:rowOff>
    </xdr:to>
    <xdr:sp macro="" textlink="">
      <xdr:nvSpPr>
        <xdr:cNvPr id="865" name="楕円 864"/>
        <xdr:cNvSpPr/>
      </xdr:nvSpPr>
      <xdr:spPr>
        <a:xfrm>
          <a:off x="22110700" y="120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11295</xdr:rowOff>
    </xdr:from>
    <xdr:ext cx="534377" cy="259045"/>
    <xdr:sp macro="" textlink="">
      <xdr:nvSpPr>
        <xdr:cNvPr id="866" name="繰出金該当値テキスト"/>
        <xdr:cNvSpPr txBox="1"/>
      </xdr:nvSpPr>
      <xdr:spPr>
        <a:xfrm>
          <a:off x="22212300" y="120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7518</xdr:rowOff>
    </xdr:from>
    <xdr:to>
      <xdr:col>112</xdr:col>
      <xdr:colOff>38100</xdr:colOff>
      <xdr:row>70</xdr:row>
      <xdr:rowOff>109118</xdr:rowOff>
    </xdr:to>
    <xdr:sp macro="" textlink="">
      <xdr:nvSpPr>
        <xdr:cNvPr id="867" name="楕円 866"/>
        <xdr:cNvSpPr/>
      </xdr:nvSpPr>
      <xdr:spPr>
        <a:xfrm>
          <a:off x="21272500" y="120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125645</xdr:rowOff>
    </xdr:from>
    <xdr:ext cx="534377" cy="259045"/>
    <xdr:sp macro="" textlink="">
      <xdr:nvSpPr>
        <xdr:cNvPr id="868" name="テキスト ボックス 867"/>
        <xdr:cNvSpPr txBox="1"/>
      </xdr:nvSpPr>
      <xdr:spPr>
        <a:xfrm>
          <a:off x="21056111" y="1178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62154</xdr:rowOff>
    </xdr:from>
    <xdr:to>
      <xdr:col>107</xdr:col>
      <xdr:colOff>101600</xdr:colOff>
      <xdr:row>71</xdr:row>
      <xdr:rowOff>163754</xdr:rowOff>
    </xdr:to>
    <xdr:sp macro="" textlink="">
      <xdr:nvSpPr>
        <xdr:cNvPr id="869" name="楕円 868"/>
        <xdr:cNvSpPr/>
      </xdr:nvSpPr>
      <xdr:spPr>
        <a:xfrm>
          <a:off x="20383500" y="122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8831</xdr:rowOff>
    </xdr:from>
    <xdr:ext cx="534377" cy="259045"/>
    <xdr:sp macro="" textlink="">
      <xdr:nvSpPr>
        <xdr:cNvPr id="870" name="テキスト ボックス 869"/>
        <xdr:cNvSpPr txBox="1"/>
      </xdr:nvSpPr>
      <xdr:spPr>
        <a:xfrm>
          <a:off x="20167111" y="120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22971</xdr:rowOff>
    </xdr:from>
    <xdr:to>
      <xdr:col>102</xdr:col>
      <xdr:colOff>165100</xdr:colOff>
      <xdr:row>71</xdr:row>
      <xdr:rowOff>124571</xdr:rowOff>
    </xdr:to>
    <xdr:sp macro="" textlink="">
      <xdr:nvSpPr>
        <xdr:cNvPr id="871" name="楕円 870"/>
        <xdr:cNvSpPr/>
      </xdr:nvSpPr>
      <xdr:spPr>
        <a:xfrm>
          <a:off x="19494500" y="121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141098</xdr:rowOff>
    </xdr:from>
    <xdr:ext cx="534377" cy="259045"/>
    <xdr:sp macro="" textlink="">
      <xdr:nvSpPr>
        <xdr:cNvPr id="872" name="テキスト ボックス 871"/>
        <xdr:cNvSpPr txBox="1"/>
      </xdr:nvSpPr>
      <xdr:spPr>
        <a:xfrm>
          <a:off x="19278111" y="119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90729</xdr:rowOff>
    </xdr:from>
    <xdr:to>
      <xdr:col>98</xdr:col>
      <xdr:colOff>38100</xdr:colOff>
      <xdr:row>71</xdr:row>
      <xdr:rowOff>20879</xdr:rowOff>
    </xdr:to>
    <xdr:sp macro="" textlink="">
      <xdr:nvSpPr>
        <xdr:cNvPr id="873" name="楕円 872"/>
        <xdr:cNvSpPr/>
      </xdr:nvSpPr>
      <xdr:spPr>
        <a:xfrm>
          <a:off x="18605500" y="1209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37406</xdr:rowOff>
    </xdr:from>
    <xdr:ext cx="534377" cy="259045"/>
    <xdr:sp macro="" textlink="">
      <xdr:nvSpPr>
        <xdr:cNvPr id="874" name="テキスト ボックス 873"/>
        <xdr:cNvSpPr txBox="1"/>
      </xdr:nvSpPr>
      <xdr:spPr>
        <a:xfrm>
          <a:off x="18389111" y="1186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・地方財政状況調査完了後に修正が生じ、補助費等の住民一人当たりコストは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142,672</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円（決算額構成比</a:t>
          </a:r>
          <a:r>
            <a:rPr kumimoji="1" lang="en-US" altLang="ja-JP" sz="1200">
              <a:solidFill>
                <a:srgbClr val="000000"/>
              </a:solidFill>
              <a:latin typeface="ＭＳ Ｐゴシック" panose="020B0600070205080204" pitchFamily="50" charset="-128"/>
              <a:ea typeface="ＭＳ Ｐゴシック" panose="020B0600070205080204" pitchFamily="50" charset="-128"/>
            </a:rPr>
            <a:t>28.4</a:t>
          </a:r>
          <a:r>
            <a:rPr kumimoji="1" lang="ja-JP" altLang="en-US" sz="1200">
              <a:solidFill>
                <a:srgbClr val="000000"/>
              </a:solidFill>
              <a:latin typeface="ＭＳ Ｐゴシック" panose="020B0600070205080204" pitchFamily="50" charset="-128"/>
              <a:ea typeface="ＭＳ Ｐゴシック" panose="020B0600070205080204" pitchFamily="50" charset="-128"/>
            </a:rPr>
            <a:t>％）、物件費の住民一人当たりコストは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45,446</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円（決算額構成比</a:t>
          </a:r>
          <a:r>
            <a:rPr kumimoji="1" lang="en-US" altLang="ja-JP" sz="1200">
              <a:solidFill>
                <a:srgbClr val="000000"/>
              </a:solidFill>
              <a:latin typeface="ＭＳ Ｐゴシック" panose="020B0600070205080204" pitchFamily="50" charset="-128"/>
              <a:ea typeface="ＭＳ Ｐゴシック" panose="020B0600070205080204" pitchFamily="50" charset="-128"/>
            </a:rPr>
            <a:t>9.1</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142,672</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28.4</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最も高い割合を占めているが、これは特別定額給付金の支給によるもので、単年度の特殊要因である。また、物件費についても、住民一人当たりコストが前年度から大きく増加しているが、これもコロナ対策として実施した単年度限りの特殊要因によるもの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141,859</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28.2</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％と高い割合を占めており、類似団体内で最も高い水準となっている。扶助費の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37.5</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％を占める生活保護費が前年度と比較して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1.4</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少したことや、コロナの影響による医療控えなどによる減少はあったものの、自立支援・介護給付費等事業、認定こども園施設型給付等事業などの増加により住民一人当たりコストが押し上げられている。今後も、社会保障制度全般にわたり資格審査の適正化等を進めることで、扶助費の上昇抑制を図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67,058</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13.4</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高い割合を占めている。類似団体内平均値と比較するとやや高いものの、大阪府平均、全国平均と比較すると低い状況である。今後も業務見直しに積極的に取り組み、人件費の削減、適正化を図る。なお、前年より指標が大きくなっている理由は、退職手当の増加に加え、会計年度任用職員制度の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192,736
189,991
72.72
97,742,252
96,799,953
799,711
43,061,885
62,223,107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126637</xdr:rowOff>
    </xdr:from>
    <xdr:to>
      <xdr:col>24</xdr:col>
      <xdr:colOff>63500</xdr:colOff>
      <xdr:row>34</xdr:row>
      <xdr:rowOff>64589</xdr:rowOff>
    </xdr:to>
    <xdr:cxnSp macro="">
      <xdr:nvCxnSpPr>
        <xdr:cNvPr id="63" name="直線コネクタ 62"/>
        <xdr:cNvCxnSpPr/>
      </xdr:nvCxnSpPr>
      <xdr:spPr>
        <a:xfrm>
          <a:off x="3797300" y="5784487"/>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113574</xdr:rowOff>
    </xdr:from>
    <xdr:to>
      <xdr:col>19</xdr:col>
      <xdr:colOff>177800</xdr:colOff>
      <xdr:row>33</xdr:row>
      <xdr:rowOff>126637</xdr:rowOff>
    </xdr:to>
    <xdr:cxnSp macro="">
      <xdr:nvCxnSpPr>
        <xdr:cNvPr id="66" name="直線コネクタ 65"/>
        <xdr:cNvCxnSpPr/>
      </xdr:nvCxnSpPr>
      <xdr:spPr>
        <a:xfrm>
          <a:off x="2908300" y="5771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93980</xdr:rowOff>
    </xdr:from>
    <xdr:to>
      <xdr:col>15</xdr:col>
      <xdr:colOff>50800</xdr:colOff>
      <xdr:row>33</xdr:row>
      <xdr:rowOff>113574</xdr:rowOff>
    </xdr:to>
    <xdr:cxnSp macro="">
      <xdr:nvCxnSpPr>
        <xdr:cNvPr id="69" name="直線コネクタ 68"/>
        <xdr:cNvCxnSpPr/>
      </xdr:nvCxnSpPr>
      <xdr:spPr>
        <a:xfrm>
          <a:off x="2019300" y="558038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97246</xdr:rowOff>
    </xdr:from>
    <xdr:to>
      <xdr:col>10</xdr:col>
      <xdr:colOff>114300</xdr:colOff>
      <xdr:row>32</xdr:row>
      <xdr:rowOff>93980</xdr:rowOff>
    </xdr:to>
    <xdr:cxnSp macro="">
      <xdr:nvCxnSpPr>
        <xdr:cNvPr id="72" name="直線コネクタ 71"/>
        <xdr:cNvCxnSpPr/>
      </xdr:nvCxnSpPr>
      <xdr:spPr>
        <a:xfrm>
          <a:off x="1130300" y="5412196"/>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13789</xdr:rowOff>
    </xdr:from>
    <xdr:to>
      <xdr:col>24</xdr:col>
      <xdr:colOff>114300</xdr:colOff>
      <xdr:row>34</xdr:row>
      <xdr:rowOff>115389</xdr:rowOff>
    </xdr:to>
    <xdr:sp macro="" textlink="">
      <xdr:nvSpPr>
        <xdr:cNvPr id="82" name="楕円 81"/>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36666</xdr:rowOff>
    </xdr:from>
    <xdr:ext cx="469744" cy="259045"/>
    <xdr:sp macro="" textlink="">
      <xdr:nvSpPr>
        <xdr:cNvPr id="83" name="議会費該当値テキスト"/>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75837</xdr:rowOff>
    </xdr:from>
    <xdr:to>
      <xdr:col>20</xdr:col>
      <xdr:colOff>38100</xdr:colOff>
      <xdr:row>34</xdr:row>
      <xdr:rowOff>5987</xdr:rowOff>
    </xdr:to>
    <xdr:sp macro="" textlink="">
      <xdr:nvSpPr>
        <xdr:cNvPr id="84" name="楕円 83"/>
        <xdr:cNvSpPr/>
      </xdr:nvSpPr>
      <xdr:spPr>
        <a:xfrm>
          <a:off x="3746500" y="57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22514</xdr:rowOff>
    </xdr:from>
    <xdr:ext cx="469744" cy="259045"/>
    <xdr:sp macro="" textlink="">
      <xdr:nvSpPr>
        <xdr:cNvPr id="85" name="テキスト ボックス 84"/>
        <xdr:cNvSpPr txBox="1"/>
      </xdr:nvSpPr>
      <xdr:spPr>
        <a:xfrm>
          <a:off x="3562428" y="55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62774</xdr:rowOff>
    </xdr:from>
    <xdr:to>
      <xdr:col>15</xdr:col>
      <xdr:colOff>101600</xdr:colOff>
      <xdr:row>33</xdr:row>
      <xdr:rowOff>164374</xdr:rowOff>
    </xdr:to>
    <xdr:sp macro="" textlink="">
      <xdr:nvSpPr>
        <xdr:cNvPr id="86" name="楕円 85"/>
        <xdr:cNvSpPr/>
      </xdr:nvSpPr>
      <xdr:spPr>
        <a:xfrm>
          <a:off x="2857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9451</xdr:rowOff>
    </xdr:from>
    <xdr:ext cx="469744" cy="259045"/>
    <xdr:sp macro="" textlink="">
      <xdr:nvSpPr>
        <xdr:cNvPr id="87" name="テキスト ボックス 86"/>
        <xdr:cNvSpPr txBox="1"/>
      </xdr:nvSpPr>
      <xdr:spPr>
        <a:xfrm>
          <a:off x="2673428" y="54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43180</xdr:rowOff>
    </xdr:from>
    <xdr:to>
      <xdr:col>10</xdr:col>
      <xdr:colOff>165100</xdr:colOff>
      <xdr:row>32</xdr:row>
      <xdr:rowOff>144780</xdr:rowOff>
    </xdr:to>
    <xdr:sp macro="" textlink="">
      <xdr:nvSpPr>
        <xdr:cNvPr id="88" name="楕円 87"/>
        <xdr:cNvSpPr/>
      </xdr:nvSpPr>
      <xdr:spPr>
        <a:xfrm>
          <a:off x="1968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161307</xdr:rowOff>
    </xdr:from>
    <xdr:ext cx="469744" cy="259045"/>
    <xdr:sp macro="" textlink="">
      <xdr:nvSpPr>
        <xdr:cNvPr id="89" name="テキスト ボックス 88"/>
        <xdr:cNvSpPr txBox="1"/>
      </xdr:nvSpPr>
      <xdr:spPr>
        <a:xfrm>
          <a:off x="1784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46446</xdr:rowOff>
    </xdr:from>
    <xdr:to>
      <xdr:col>6</xdr:col>
      <xdr:colOff>38100</xdr:colOff>
      <xdr:row>31</xdr:row>
      <xdr:rowOff>148046</xdr:rowOff>
    </xdr:to>
    <xdr:sp macro="" textlink="">
      <xdr:nvSpPr>
        <xdr:cNvPr id="90" name="楕円 89"/>
        <xdr:cNvSpPr/>
      </xdr:nvSpPr>
      <xdr:spPr>
        <a:xfrm>
          <a:off x="1079500" y="53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164573</xdr:rowOff>
    </xdr:from>
    <xdr:ext cx="469744" cy="259045"/>
    <xdr:sp macro="" textlink="">
      <xdr:nvSpPr>
        <xdr:cNvPr id="91" name="テキスト ボックス 90"/>
        <xdr:cNvSpPr txBox="1"/>
      </xdr:nvSpPr>
      <xdr:spPr>
        <a:xfrm>
          <a:off x="895428" y="5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53404</xdr:rowOff>
    </xdr:from>
    <xdr:to>
      <xdr:col>24</xdr:col>
      <xdr:colOff>63500</xdr:colOff>
      <xdr:row>57</xdr:row>
      <xdr:rowOff>141735</xdr:rowOff>
    </xdr:to>
    <xdr:cxnSp macro="">
      <xdr:nvCxnSpPr>
        <xdr:cNvPr id="120" name="直線コネクタ 119"/>
        <xdr:cNvCxnSpPr/>
      </xdr:nvCxnSpPr>
      <xdr:spPr>
        <a:xfrm flipV="1">
          <a:off x="3797300" y="9140254"/>
          <a:ext cx="838200" cy="7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141735</xdr:rowOff>
    </xdr:from>
    <xdr:to>
      <xdr:col>19</xdr:col>
      <xdr:colOff>177800</xdr:colOff>
      <xdr:row>58</xdr:row>
      <xdr:rowOff>21544</xdr:rowOff>
    </xdr:to>
    <xdr:cxnSp macro="">
      <xdr:nvCxnSpPr>
        <xdr:cNvPr id="123" name="直線コネクタ 122"/>
        <xdr:cNvCxnSpPr/>
      </xdr:nvCxnSpPr>
      <xdr:spPr>
        <a:xfrm flipV="1">
          <a:off x="2908300" y="9914385"/>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21544</xdr:rowOff>
    </xdr:from>
    <xdr:to>
      <xdr:col>15</xdr:col>
      <xdr:colOff>50800</xdr:colOff>
      <xdr:row>58</xdr:row>
      <xdr:rowOff>42202</xdr:rowOff>
    </xdr:to>
    <xdr:cxnSp macro="">
      <xdr:nvCxnSpPr>
        <xdr:cNvPr id="126" name="直線コネクタ 125"/>
        <xdr:cNvCxnSpPr/>
      </xdr:nvCxnSpPr>
      <xdr:spPr>
        <a:xfrm flipV="1">
          <a:off x="2019300" y="9965644"/>
          <a:ext cx="889000" cy="2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23137</xdr:rowOff>
    </xdr:from>
    <xdr:to>
      <xdr:col>10</xdr:col>
      <xdr:colOff>114300</xdr:colOff>
      <xdr:row>58</xdr:row>
      <xdr:rowOff>42202</xdr:rowOff>
    </xdr:to>
    <xdr:cxnSp macro="">
      <xdr:nvCxnSpPr>
        <xdr:cNvPr id="129" name="直線コネクタ 128"/>
        <xdr:cNvCxnSpPr/>
      </xdr:nvCxnSpPr>
      <xdr:spPr>
        <a:xfrm>
          <a:off x="1130300" y="9967237"/>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2604</xdr:rowOff>
    </xdr:from>
    <xdr:to>
      <xdr:col>24</xdr:col>
      <xdr:colOff>114300</xdr:colOff>
      <xdr:row>53</xdr:row>
      <xdr:rowOff>104204</xdr:rowOff>
    </xdr:to>
    <xdr:sp macro="" textlink="">
      <xdr:nvSpPr>
        <xdr:cNvPr id="139" name="楕円 138"/>
        <xdr:cNvSpPr/>
      </xdr:nvSpPr>
      <xdr:spPr>
        <a:xfrm>
          <a:off x="4584700" y="90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90935</xdr:rowOff>
    </xdr:from>
    <xdr:to>
      <xdr:col>20</xdr:col>
      <xdr:colOff>38100</xdr:colOff>
      <xdr:row>58</xdr:row>
      <xdr:rowOff>21085</xdr:rowOff>
    </xdr:to>
    <xdr:sp macro="" textlink="">
      <xdr:nvSpPr>
        <xdr:cNvPr id="141" name="楕円 140"/>
        <xdr:cNvSpPr/>
      </xdr:nvSpPr>
      <xdr:spPr>
        <a:xfrm>
          <a:off x="3746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12212</xdr:rowOff>
    </xdr:from>
    <xdr:ext cx="534377" cy="259045"/>
    <xdr:sp macro="" textlink="">
      <xdr:nvSpPr>
        <xdr:cNvPr id="142" name="テキスト ボックス 141"/>
        <xdr:cNvSpPr txBox="1"/>
      </xdr:nvSpPr>
      <xdr:spPr>
        <a:xfrm>
          <a:off x="3530111" y="99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142194</xdr:rowOff>
    </xdr:from>
    <xdr:to>
      <xdr:col>15</xdr:col>
      <xdr:colOff>101600</xdr:colOff>
      <xdr:row>58</xdr:row>
      <xdr:rowOff>72344</xdr:rowOff>
    </xdr:to>
    <xdr:sp macro="" textlink="">
      <xdr:nvSpPr>
        <xdr:cNvPr id="143" name="楕円 142"/>
        <xdr:cNvSpPr/>
      </xdr:nvSpPr>
      <xdr:spPr>
        <a:xfrm>
          <a:off x="2857500" y="99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63471</xdr:rowOff>
    </xdr:from>
    <xdr:ext cx="534377" cy="259045"/>
    <xdr:sp macro="" textlink="">
      <xdr:nvSpPr>
        <xdr:cNvPr id="144" name="テキスト ボックス 143"/>
        <xdr:cNvSpPr txBox="1"/>
      </xdr:nvSpPr>
      <xdr:spPr>
        <a:xfrm>
          <a:off x="2641111" y="100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162852</xdr:rowOff>
    </xdr:from>
    <xdr:to>
      <xdr:col>10</xdr:col>
      <xdr:colOff>165100</xdr:colOff>
      <xdr:row>58</xdr:row>
      <xdr:rowOff>93002</xdr:rowOff>
    </xdr:to>
    <xdr:sp macro="" textlink="">
      <xdr:nvSpPr>
        <xdr:cNvPr id="145" name="楕円 144"/>
        <xdr:cNvSpPr/>
      </xdr:nvSpPr>
      <xdr:spPr>
        <a:xfrm>
          <a:off x="1968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84129</xdr:rowOff>
    </xdr:from>
    <xdr:ext cx="534377" cy="259045"/>
    <xdr:sp macro="" textlink="">
      <xdr:nvSpPr>
        <xdr:cNvPr id="146" name="テキスト ボックス 145"/>
        <xdr:cNvSpPr txBox="1"/>
      </xdr:nvSpPr>
      <xdr:spPr>
        <a:xfrm>
          <a:off x="1752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143787</xdr:rowOff>
    </xdr:from>
    <xdr:to>
      <xdr:col>6</xdr:col>
      <xdr:colOff>38100</xdr:colOff>
      <xdr:row>58</xdr:row>
      <xdr:rowOff>73937</xdr:rowOff>
    </xdr:to>
    <xdr:sp macro="" textlink="">
      <xdr:nvSpPr>
        <xdr:cNvPr id="147" name="楕円 146"/>
        <xdr:cNvSpPr/>
      </xdr:nvSpPr>
      <xdr:spPr>
        <a:xfrm>
          <a:off x="1079500" y="99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65064</xdr:rowOff>
    </xdr:from>
    <xdr:ext cx="534377" cy="259045"/>
    <xdr:sp macro="" textlink="">
      <xdr:nvSpPr>
        <xdr:cNvPr id="148" name="テキスト ボックス 147"/>
        <xdr:cNvSpPr txBox="1"/>
      </xdr:nvSpPr>
      <xdr:spPr>
        <a:xfrm>
          <a:off x="863111" y="100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199,987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63747</xdr:rowOff>
    </xdr:from>
    <xdr:to>
      <xdr:col>24</xdr:col>
      <xdr:colOff>63500</xdr:colOff>
      <xdr:row>71</xdr:row>
      <xdr:rowOff>8617</xdr:rowOff>
    </xdr:to>
    <xdr:cxnSp macro="">
      <xdr:nvCxnSpPr>
        <xdr:cNvPr id="178" name="直線コネクタ 177"/>
        <xdr:cNvCxnSpPr/>
      </xdr:nvCxnSpPr>
      <xdr:spPr>
        <a:xfrm flipV="1">
          <a:off x="3797300" y="12065247"/>
          <a:ext cx="8382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79"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8617</xdr:rowOff>
    </xdr:from>
    <xdr:to>
      <xdr:col>19</xdr:col>
      <xdr:colOff>177800</xdr:colOff>
      <xdr:row>71</xdr:row>
      <xdr:rowOff>81617</xdr:rowOff>
    </xdr:to>
    <xdr:cxnSp macro="">
      <xdr:nvCxnSpPr>
        <xdr:cNvPr id="181" name="直線コネクタ 180"/>
        <xdr:cNvCxnSpPr/>
      </xdr:nvCxnSpPr>
      <xdr:spPr>
        <a:xfrm flipV="1">
          <a:off x="2908300" y="12181567"/>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133641</xdr:rowOff>
    </xdr:from>
    <xdr:ext cx="599010" cy="259045"/>
    <xdr:sp macro="" textlink="">
      <xdr:nvSpPr>
        <xdr:cNvPr id="183" name="テキスト ボックス 182"/>
        <xdr:cNvSpPr txBox="1"/>
      </xdr:nvSpPr>
      <xdr:spPr>
        <a:xfrm>
          <a:off x="3497795" y="1316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143186</xdr:rowOff>
    </xdr:from>
    <xdr:to>
      <xdr:col>15</xdr:col>
      <xdr:colOff>50800</xdr:colOff>
      <xdr:row>71</xdr:row>
      <xdr:rowOff>81617</xdr:rowOff>
    </xdr:to>
    <xdr:cxnSp macro="">
      <xdr:nvCxnSpPr>
        <xdr:cNvPr id="184" name="直線コネクタ 183"/>
        <xdr:cNvCxnSpPr/>
      </xdr:nvCxnSpPr>
      <xdr:spPr>
        <a:xfrm>
          <a:off x="2019300" y="12144686"/>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6" name="テキスト ボックス 185"/>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143186</xdr:rowOff>
    </xdr:from>
    <xdr:to>
      <xdr:col>10</xdr:col>
      <xdr:colOff>114300</xdr:colOff>
      <xdr:row>71</xdr:row>
      <xdr:rowOff>93732</xdr:rowOff>
    </xdr:to>
    <xdr:cxnSp macro="">
      <xdr:nvCxnSpPr>
        <xdr:cNvPr id="187" name="直線コネクタ 186"/>
        <xdr:cNvCxnSpPr/>
      </xdr:nvCxnSpPr>
      <xdr:spPr>
        <a:xfrm flipV="1">
          <a:off x="1130300" y="12144686"/>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98169</xdr:rowOff>
    </xdr:from>
    <xdr:ext cx="599010" cy="259045"/>
    <xdr:sp macro="" textlink="">
      <xdr:nvSpPr>
        <xdr:cNvPr id="189" name="テキスト ボックス 188"/>
        <xdr:cNvSpPr txBox="1"/>
      </xdr:nvSpPr>
      <xdr:spPr>
        <a:xfrm>
          <a:off x="1719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159566</xdr:rowOff>
    </xdr:from>
    <xdr:ext cx="599010" cy="259045"/>
    <xdr:sp macro="" textlink="">
      <xdr:nvSpPr>
        <xdr:cNvPr id="191" name="テキスト ボックス 190"/>
        <xdr:cNvSpPr txBox="1"/>
      </xdr:nvSpPr>
      <xdr:spPr>
        <a:xfrm>
          <a:off x="830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12947</xdr:rowOff>
    </xdr:from>
    <xdr:to>
      <xdr:col>24</xdr:col>
      <xdr:colOff>114300</xdr:colOff>
      <xdr:row>70</xdr:row>
      <xdr:rowOff>114547</xdr:rowOff>
    </xdr:to>
    <xdr:sp macro="" textlink="">
      <xdr:nvSpPr>
        <xdr:cNvPr id="197" name="楕円 196"/>
        <xdr:cNvSpPr/>
      </xdr:nvSpPr>
      <xdr:spPr>
        <a:xfrm>
          <a:off x="4584700" y="120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137424</xdr:rowOff>
    </xdr:from>
    <xdr:ext cx="599010" cy="259045"/>
    <xdr:sp macro="" textlink="">
      <xdr:nvSpPr>
        <xdr:cNvPr id="198" name="民生費該当値テキスト"/>
        <xdr:cNvSpPr txBox="1"/>
      </xdr:nvSpPr>
      <xdr:spPr>
        <a:xfrm>
          <a:off x="4686300" y="1196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129267</xdr:rowOff>
    </xdr:from>
    <xdr:to>
      <xdr:col>20</xdr:col>
      <xdr:colOff>38100</xdr:colOff>
      <xdr:row>71</xdr:row>
      <xdr:rowOff>59417</xdr:rowOff>
    </xdr:to>
    <xdr:sp macro="" textlink="">
      <xdr:nvSpPr>
        <xdr:cNvPr id="199" name="楕円 198"/>
        <xdr:cNvSpPr/>
      </xdr:nvSpPr>
      <xdr:spPr>
        <a:xfrm>
          <a:off x="3746500" y="121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75944</xdr:rowOff>
    </xdr:from>
    <xdr:ext cx="599010" cy="259045"/>
    <xdr:sp macro="" textlink="">
      <xdr:nvSpPr>
        <xdr:cNvPr id="200" name="テキスト ボックス 199"/>
        <xdr:cNvSpPr txBox="1"/>
      </xdr:nvSpPr>
      <xdr:spPr>
        <a:xfrm>
          <a:off x="3497795" y="1190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30817</xdr:rowOff>
    </xdr:from>
    <xdr:to>
      <xdr:col>15</xdr:col>
      <xdr:colOff>101600</xdr:colOff>
      <xdr:row>71</xdr:row>
      <xdr:rowOff>132417</xdr:rowOff>
    </xdr:to>
    <xdr:sp macro="" textlink="">
      <xdr:nvSpPr>
        <xdr:cNvPr id="201" name="楕円 200"/>
        <xdr:cNvSpPr/>
      </xdr:nvSpPr>
      <xdr:spPr>
        <a:xfrm>
          <a:off x="2857500" y="12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148944</xdr:rowOff>
    </xdr:from>
    <xdr:ext cx="599010" cy="259045"/>
    <xdr:sp macro="" textlink="">
      <xdr:nvSpPr>
        <xdr:cNvPr id="202" name="テキスト ボックス 201"/>
        <xdr:cNvSpPr txBox="1"/>
      </xdr:nvSpPr>
      <xdr:spPr>
        <a:xfrm>
          <a:off x="2608795" y="1197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92386</xdr:rowOff>
    </xdr:from>
    <xdr:to>
      <xdr:col>10</xdr:col>
      <xdr:colOff>165100</xdr:colOff>
      <xdr:row>71</xdr:row>
      <xdr:rowOff>22536</xdr:rowOff>
    </xdr:to>
    <xdr:sp macro="" textlink="">
      <xdr:nvSpPr>
        <xdr:cNvPr id="203" name="楕円 202"/>
        <xdr:cNvSpPr/>
      </xdr:nvSpPr>
      <xdr:spPr>
        <a:xfrm>
          <a:off x="19685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39063</xdr:rowOff>
    </xdr:from>
    <xdr:ext cx="599010" cy="259045"/>
    <xdr:sp macro="" textlink="">
      <xdr:nvSpPr>
        <xdr:cNvPr id="204" name="テキスト ボックス 203"/>
        <xdr:cNvSpPr txBox="1"/>
      </xdr:nvSpPr>
      <xdr:spPr>
        <a:xfrm>
          <a:off x="1719795" y="1186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42932</xdr:rowOff>
    </xdr:from>
    <xdr:to>
      <xdr:col>6</xdr:col>
      <xdr:colOff>38100</xdr:colOff>
      <xdr:row>71</xdr:row>
      <xdr:rowOff>144532</xdr:rowOff>
    </xdr:to>
    <xdr:sp macro="" textlink="">
      <xdr:nvSpPr>
        <xdr:cNvPr id="205" name="楕円 204"/>
        <xdr:cNvSpPr/>
      </xdr:nvSpPr>
      <xdr:spPr>
        <a:xfrm>
          <a:off x="1079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161059</xdr:rowOff>
    </xdr:from>
    <xdr:ext cx="599010" cy="259045"/>
    <xdr:sp macro="" textlink="">
      <xdr:nvSpPr>
        <xdr:cNvPr id="206" name="テキスト ボックス 205"/>
        <xdr:cNvSpPr txBox="1"/>
      </xdr:nvSpPr>
      <xdr:spPr>
        <a:xfrm>
          <a:off x="830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16681</xdr:rowOff>
    </xdr:from>
    <xdr:to>
      <xdr:col>24</xdr:col>
      <xdr:colOff>63500</xdr:colOff>
      <xdr:row>97</xdr:row>
      <xdr:rowOff>18869</xdr:rowOff>
    </xdr:to>
    <xdr:cxnSp macro="">
      <xdr:nvCxnSpPr>
        <xdr:cNvPr id="238" name="直線コネクタ 237"/>
        <xdr:cNvCxnSpPr/>
      </xdr:nvCxnSpPr>
      <xdr:spPr>
        <a:xfrm flipV="1">
          <a:off x="3797300" y="1664733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124188</xdr:rowOff>
    </xdr:from>
    <xdr:to>
      <xdr:col>19</xdr:col>
      <xdr:colOff>177800</xdr:colOff>
      <xdr:row>97</xdr:row>
      <xdr:rowOff>18869</xdr:rowOff>
    </xdr:to>
    <xdr:cxnSp macro="">
      <xdr:nvCxnSpPr>
        <xdr:cNvPr id="241" name="直線コネクタ 240"/>
        <xdr:cNvCxnSpPr/>
      </xdr:nvCxnSpPr>
      <xdr:spPr>
        <a:xfrm>
          <a:off x="2908300" y="16583388"/>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124188</xdr:rowOff>
    </xdr:from>
    <xdr:to>
      <xdr:col>15</xdr:col>
      <xdr:colOff>50800</xdr:colOff>
      <xdr:row>96</xdr:row>
      <xdr:rowOff>125363</xdr:rowOff>
    </xdr:to>
    <xdr:cxnSp macro="">
      <xdr:nvCxnSpPr>
        <xdr:cNvPr id="244" name="直線コネクタ 243"/>
        <xdr:cNvCxnSpPr/>
      </xdr:nvCxnSpPr>
      <xdr:spPr>
        <a:xfrm flipV="1">
          <a:off x="2019300" y="1658338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93948</xdr:rowOff>
    </xdr:from>
    <xdr:to>
      <xdr:col>10</xdr:col>
      <xdr:colOff>114300</xdr:colOff>
      <xdr:row>96</xdr:row>
      <xdr:rowOff>125363</xdr:rowOff>
    </xdr:to>
    <xdr:cxnSp macro="">
      <xdr:nvCxnSpPr>
        <xdr:cNvPr id="247" name="直線コネクタ 246"/>
        <xdr:cNvCxnSpPr/>
      </xdr:nvCxnSpPr>
      <xdr:spPr>
        <a:xfrm>
          <a:off x="1130300" y="16553148"/>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137331</xdr:rowOff>
    </xdr:from>
    <xdr:to>
      <xdr:col>24</xdr:col>
      <xdr:colOff>114300</xdr:colOff>
      <xdr:row>97</xdr:row>
      <xdr:rowOff>67481</xdr:rowOff>
    </xdr:to>
    <xdr:sp macro="" textlink="">
      <xdr:nvSpPr>
        <xdr:cNvPr id="257" name="楕円 256"/>
        <xdr:cNvSpPr/>
      </xdr:nvSpPr>
      <xdr:spPr>
        <a:xfrm>
          <a:off x="4584700" y="165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115758</xdr:rowOff>
    </xdr:from>
    <xdr:ext cx="534377" cy="259045"/>
    <xdr:sp macro="" textlink="">
      <xdr:nvSpPr>
        <xdr:cNvPr id="258" name="衛生費該当値テキスト"/>
        <xdr:cNvSpPr txBox="1"/>
      </xdr:nvSpPr>
      <xdr:spPr>
        <a:xfrm>
          <a:off x="4686300" y="165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139519</xdr:rowOff>
    </xdr:from>
    <xdr:to>
      <xdr:col>20</xdr:col>
      <xdr:colOff>38100</xdr:colOff>
      <xdr:row>97</xdr:row>
      <xdr:rowOff>69669</xdr:rowOff>
    </xdr:to>
    <xdr:sp macro="" textlink="">
      <xdr:nvSpPr>
        <xdr:cNvPr id="259" name="楕円 258"/>
        <xdr:cNvSpPr/>
      </xdr:nvSpPr>
      <xdr:spPr>
        <a:xfrm>
          <a:off x="3746500" y="165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60796</xdr:rowOff>
    </xdr:from>
    <xdr:ext cx="534377" cy="259045"/>
    <xdr:sp macro="" textlink="">
      <xdr:nvSpPr>
        <xdr:cNvPr id="260" name="テキスト ボックス 259"/>
        <xdr:cNvSpPr txBox="1"/>
      </xdr:nvSpPr>
      <xdr:spPr>
        <a:xfrm>
          <a:off x="3530111" y="166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73388</xdr:rowOff>
    </xdr:from>
    <xdr:to>
      <xdr:col>15</xdr:col>
      <xdr:colOff>101600</xdr:colOff>
      <xdr:row>97</xdr:row>
      <xdr:rowOff>3538</xdr:rowOff>
    </xdr:to>
    <xdr:sp macro="" textlink="">
      <xdr:nvSpPr>
        <xdr:cNvPr id="261" name="楕円 260"/>
        <xdr:cNvSpPr/>
      </xdr:nvSpPr>
      <xdr:spPr>
        <a:xfrm>
          <a:off x="2857500" y="165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20065</xdr:rowOff>
    </xdr:from>
    <xdr:ext cx="534377" cy="259045"/>
    <xdr:sp macro="" textlink="">
      <xdr:nvSpPr>
        <xdr:cNvPr id="262" name="テキスト ボックス 261"/>
        <xdr:cNvSpPr txBox="1"/>
      </xdr:nvSpPr>
      <xdr:spPr>
        <a:xfrm>
          <a:off x="2641111" y="163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74563</xdr:rowOff>
    </xdr:from>
    <xdr:to>
      <xdr:col>10</xdr:col>
      <xdr:colOff>165100</xdr:colOff>
      <xdr:row>97</xdr:row>
      <xdr:rowOff>4713</xdr:rowOff>
    </xdr:to>
    <xdr:sp macro="" textlink="">
      <xdr:nvSpPr>
        <xdr:cNvPr id="263" name="楕円 262"/>
        <xdr:cNvSpPr/>
      </xdr:nvSpPr>
      <xdr:spPr>
        <a:xfrm>
          <a:off x="1968500" y="165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21240</xdr:rowOff>
    </xdr:from>
    <xdr:ext cx="534377" cy="259045"/>
    <xdr:sp macro="" textlink="">
      <xdr:nvSpPr>
        <xdr:cNvPr id="264" name="テキスト ボックス 263"/>
        <xdr:cNvSpPr txBox="1"/>
      </xdr:nvSpPr>
      <xdr:spPr>
        <a:xfrm>
          <a:off x="1752111" y="163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43148</xdr:rowOff>
    </xdr:from>
    <xdr:to>
      <xdr:col>6</xdr:col>
      <xdr:colOff>38100</xdr:colOff>
      <xdr:row>96</xdr:row>
      <xdr:rowOff>144748</xdr:rowOff>
    </xdr:to>
    <xdr:sp macro="" textlink="">
      <xdr:nvSpPr>
        <xdr:cNvPr id="265" name="楕円 264"/>
        <xdr:cNvSpPr/>
      </xdr:nvSpPr>
      <xdr:spPr>
        <a:xfrm>
          <a:off x="1079500" y="16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161275</xdr:rowOff>
    </xdr:from>
    <xdr:ext cx="534377" cy="259045"/>
    <xdr:sp macro="" textlink="">
      <xdr:nvSpPr>
        <xdr:cNvPr id="266" name="テキスト ボックス 265"/>
        <xdr:cNvSpPr txBox="1"/>
      </xdr:nvSpPr>
      <xdr:spPr>
        <a:xfrm>
          <a:off x="863111" y="162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49784</xdr:rowOff>
    </xdr:from>
    <xdr:to>
      <xdr:col>55</xdr:col>
      <xdr:colOff>0</xdr:colOff>
      <xdr:row>38</xdr:row>
      <xdr:rowOff>62738</xdr:rowOff>
    </xdr:to>
    <xdr:cxnSp macro="">
      <xdr:nvCxnSpPr>
        <xdr:cNvPr id="295" name="直線コネクタ 294"/>
        <xdr:cNvCxnSpPr/>
      </xdr:nvCxnSpPr>
      <xdr:spPr>
        <a:xfrm flipV="1">
          <a:off x="9639300" y="6564884"/>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53594</xdr:rowOff>
    </xdr:from>
    <xdr:to>
      <xdr:col>50</xdr:col>
      <xdr:colOff>114300</xdr:colOff>
      <xdr:row>38</xdr:row>
      <xdr:rowOff>62738</xdr:rowOff>
    </xdr:to>
    <xdr:cxnSp macro="">
      <xdr:nvCxnSpPr>
        <xdr:cNvPr id="298" name="直線コネクタ 297"/>
        <xdr:cNvCxnSpPr/>
      </xdr:nvCxnSpPr>
      <xdr:spPr>
        <a:xfrm>
          <a:off x="8750300" y="65686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49022</xdr:rowOff>
    </xdr:from>
    <xdr:to>
      <xdr:col>45</xdr:col>
      <xdr:colOff>177800</xdr:colOff>
      <xdr:row>38</xdr:row>
      <xdr:rowOff>53594</xdr:rowOff>
    </xdr:to>
    <xdr:cxnSp macro="">
      <xdr:nvCxnSpPr>
        <xdr:cNvPr id="301" name="直線コネクタ 300"/>
        <xdr:cNvCxnSpPr/>
      </xdr:nvCxnSpPr>
      <xdr:spPr>
        <a:xfrm>
          <a:off x="7861300" y="65641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37592</xdr:rowOff>
    </xdr:from>
    <xdr:to>
      <xdr:col>41</xdr:col>
      <xdr:colOff>50800</xdr:colOff>
      <xdr:row>38</xdr:row>
      <xdr:rowOff>49022</xdr:rowOff>
    </xdr:to>
    <xdr:cxnSp macro="">
      <xdr:nvCxnSpPr>
        <xdr:cNvPr id="304" name="直線コネクタ 303"/>
        <xdr:cNvCxnSpPr/>
      </xdr:nvCxnSpPr>
      <xdr:spPr>
        <a:xfrm>
          <a:off x="6972300" y="655269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170434</xdr:rowOff>
    </xdr:from>
    <xdr:to>
      <xdr:col>55</xdr:col>
      <xdr:colOff>50800</xdr:colOff>
      <xdr:row>38</xdr:row>
      <xdr:rowOff>100584</xdr:rowOff>
    </xdr:to>
    <xdr:sp macro="" textlink="">
      <xdr:nvSpPr>
        <xdr:cNvPr id="314" name="楕円 313"/>
        <xdr:cNvSpPr/>
      </xdr:nvSpPr>
      <xdr:spPr>
        <a:xfrm>
          <a:off x="104267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85361</xdr:rowOff>
    </xdr:from>
    <xdr:ext cx="378565" cy="259045"/>
    <xdr:sp macro="" textlink="">
      <xdr:nvSpPr>
        <xdr:cNvPr id="315" name="労働費該当値テキスト"/>
        <xdr:cNvSpPr txBox="1"/>
      </xdr:nvSpPr>
      <xdr:spPr>
        <a:xfrm>
          <a:off x="10528300" y="6429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11938</xdr:rowOff>
    </xdr:from>
    <xdr:to>
      <xdr:col>50</xdr:col>
      <xdr:colOff>165100</xdr:colOff>
      <xdr:row>38</xdr:row>
      <xdr:rowOff>113538</xdr:rowOff>
    </xdr:to>
    <xdr:sp macro="" textlink="">
      <xdr:nvSpPr>
        <xdr:cNvPr id="316" name="楕円 315"/>
        <xdr:cNvSpPr/>
      </xdr:nvSpPr>
      <xdr:spPr>
        <a:xfrm>
          <a:off x="9588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104665</xdr:rowOff>
    </xdr:from>
    <xdr:ext cx="378565" cy="259045"/>
    <xdr:sp macro="" textlink="">
      <xdr:nvSpPr>
        <xdr:cNvPr id="317" name="テキスト ボックス 316"/>
        <xdr:cNvSpPr txBox="1"/>
      </xdr:nvSpPr>
      <xdr:spPr>
        <a:xfrm>
          <a:off x="9450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2794</xdr:rowOff>
    </xdr:from>
    <xdr:to>
      <xdr:col>46</xdr:col>
      <xdr:colOff>38100</xdr:colOff>
      <xdr:row>38</xdr:row>
      <xdr:rowOff>104394</xdr:rowOff>
    </xdr:to>
    <xdr:sp macro="" textlink="">
      <xdr:nvSpPr>
        <xdr:cNvPr id="318" name="楕円 317"/>
        <xdr:cNvSpPr/>
      </xdr:nvSpPr>
      <xdr:spPr>
        <a:xfrm>
          <a:off x="8699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95521</xdr:rowOff>
    </xdr:from>
    <xdr:ext cx="378565" cy="259045"/>
    <xdr:sp macro="" textlink="">
      <xdr:nvSpPr>
        <xdr:cNvPr id="319" name="テキスト ボックス 318"/>
        <xdr:cNvSpPr txBox="1"/>
      </xdr:nvSpPr>
      <xdr:spPr>
        <a:xfrm>
          <a:off x="8561017"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169672</xdr:rowOff>
    </xdr:from>
    <xdr:to>
      <xdr:col>41</xdr:col>
      <xdr:colOff>101600</xdr:colOff>
      <xdr:row>38</xdr:row>
      <xdr:rowOff>99822</xdr:rowOff>
    </xdr:to>
    <xdr:sp macro="" textlink="">
      <xdr:nvSpPr>
        <xdr:cNvPr id="320" name="楕円 319"/>
        <xdr:cNvSpPr/>
      </xdr:nvSpPr>
      <xdr:spPr>
        <a:xfrm>
          <a:off x="7810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90949</xdr:rowOff>
    </xdr:from>
    <xdr:ext cx="378565" cy="259045"/>
    <xdr:sp macro="" textlink="">
      <xdr:nvSpPr>
        <xdr:cNvPr id="321" name="テキスト ボックス 320"/>
        <xdr:cNvSpPr txBox="1"/>
      </xdr:nvSpPr>
      <xdr:spPr>
        <a:xfrm>
          <a:off x="7672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158242</xdr:rowOff>
    </xdr:from>
    <xdr:to>
      <xdr:col>36</xdr:col>
      <xdr:colOff>165100</xdr:colOff>
      <xdr:row>38</xdr:row>
      <xdr:rowOff>88392</xdr:rowOff>
    </xdr:to>
    <xdr:sp macro="" textlink="">
      <xdr:nvSpPr>
        <xdr:cNvPr id="322" name="楕円 321"/>
        <xdr:cNvSpPr/>
      </xdr:nvSpPr>
      <xdr:spPr>
        <a:xfrm>
          <a:off x="6921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79519</xdr:rowOff>
    </xdr:from>
    <xdr:ext cx="378565" cy="259045"/>
    <xdr:sp macro="" textlink="">
      <xdr:nvSpPr>
        <xdr:cNvPr id="323" name="テキスト ボックス 322"/>
        <xdr:cNvSpPr txBox="1"/>
      </xdr:nvSpPr>
      <xdr:spPr>
        <a:xfrm>
          <a:off x="6783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25,644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87350</xdr:rowOff>
    </xdr:from>
    <xdr:to>
      <xdr:col>55</xdr:col>
      <xdr:colOff>0</xdr:colOff>
      <xdr:row>57</xdr:row>
      <xdr:rowOff>153370</xdr:rowOff>
    </xdr:to>
    <xdr:cxnSp macro="">
      <xdr:nvCxnSpPr>
        <xdr:cNvPr id="350" name="直線コネクタ 349"/>
        <xdr:cNvCxnSpPr/>
      </xdr:nvCxnSpPr>
      <xdr:spPr>
        <a:xfrm>
          <a:off x="9639300" y="9860000"/>
          <a:ext cx="8382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87350</xdr:rowOff>
    </xdr:from>
    <xdr:to>
      <xdr:col>50</xdr:col>
      <xdr:colOff>114300</xdr:colOff>
      <xdr:row>58</xdr:row>
      <xdr:rowOff>17307</xdr:rowOff>
    </xdr:to>
    <xdr:cxnSp macro="">
      <xdr:nvCxnSpPr>
        <xdr:cNvPr id="353" name="直線コネクタ 352"/>
        <xdr:cNvCxnSpPr/>
      </xdr:nvCxnSpPr>
      <xdr:spPr>
        <a:xfrm flipV="1">
          <a:off x="8750300" y="9860000"/>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17307</xdr:rowOff>
    </xdr:from>
    <xdr:to>
      <xdr:col>45</xdr:col>
      <xdr:colOff>177800</xdr:colOff>
      <xdr:row>58</xdr:row>
      <xdr:rowOff>37104</xdr:rowOff>
    </xdr:to>
    <xdr:cxnSp macro="">
      <xdr:nvCxnSpPr>
        <xdr:cNvPr id="356" name="直線コネクタ 355"/>
        <xdr:cNvCxnSpPr/>
      </xdr:nvCxnSpPr>
      <xdr:spPr>
        <a:xfrm flipV="1">
          <a:off x="7861300" y="9961407"/>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xdr:rowOff>
    </xdr:from>
    <xdr:to>
      <xdr:col>41</xdr:col>
      <xdr:colOff>50800</xdr:colOff>
      <xdr:row>58</xdr:row>
      <xdr:rowOff>37104</xdr:rowOff>
    </xdr:to>
    <xdr:cxnSp macro="">
      <xdr:nvCxnSpPr>
        <xdr:cNvPr id="359" name="直線コネクタ 358"/>
        <xdr:cNvCxnSpPr/>
      </xdr:nvCxnSpPr>
      <xdr:spPr>
        <a:xfrm>
          <a:off x="6972300" y="995807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102570</xdr:rowOff>
    </xdr:from>
    <xdr:to>
      <xdr:col>55</xdr:col>
      <xdr:colOff>50800</xdr:colOff>
      <xdr:row>58</xdr:row>
      <xdr:rowOff>32720</xdr:rowOff>
    </xdr:to>
    <xdr:sp macro="" textlink="">
      <xdr:nvSpPr>
        <xdr:cNvPr id="369" name="楕円 368"/>
        <xdr:cNvSpPr/>
      </xdr:nvSpPr>
      <xdr:spPr>
        <a:xfrm>
          <a:off x="104267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80997</xdr:rowOff>
    </xdr:from>
    <xdr:ext cx="469744" cy="259045"/>
    <xdr:sp macro="" textlink="">
      <xdr:nvSpPr>
        <xdr:cNvPr id="370" name="農林水産業費該当値テキスト"/>
        <xdr:cNvSpPr txBox="1"/>
      </xdr:nvSpPr>
      <xdr:spPr>
        <a:xfrm>
          <a:off x="10528300" y="985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36550</xdr:rowOff>
    </xdr:from>
    <xdr:to>
      <xdr:col>50</xdr:col>
      <xdr:colOff>165100</xdr:colOff>
      <xdr:row>57</xdr:row>
      <xdr:rowOff>138150</xdr:rowOff>
    </xdr:to>
    <xdr:sp macro="" textlink="">
      <xdr:nvSpPr>
        <xdr:cNvPr id="371" name="楕円 370"/>
        <xdr:cNvSpPr/>
      </xdr:nvSpPr>
      <xdr:spPr>
        <a:xfrm>
          <a:off x="9588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129277</xdr:rowOff>
    </xdr:from>
    <xdr:ext cx="469744" cy="259045"/>
    <xdr:sp macro="" textlink="">
      <xdr:nvSpPr>
        <xdr:cNvPr id="372" name="テキスト ボックス 371"/>
        <xdr:cNvSpPr txBox="1"/>
      </xdr:nvSpPr>
      <xdr:spPr>
        <a:xfrm>
          <a:off x="9404428" y="99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137957</xdr:rowOff>
    </xdr:from>
    <xdr:to>
      <xdr:col>46</xdr:col>
      <xdr:colOff>38100</xdr:colOff>
      <xdr:row>58</xdr:row>
      <xdr:rowOff>68107</xdr:rowOff>
    </xdr:to>
    <xdr:sp macro="" textlink="">
      <xdr:nvSpPr>
        <xdr:cNvPr id="373" name="楕円 372"/>
        <xdr:cNvSpPr/>
      </xdr:nvSpPr>
      <xdr:spPr>
        <a:xfrm>
          <a:off x="86995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59234</xdr:rowOff>
    </xdr:from>
    <xdr:ext cx="469744" cy="259045"/>
    <xdr:sp macro="" textlink="">
      <xdr:nvSpPr>
        <xdr:cNvPr id="374" name="テキスト ボックス 373"/>
        <xdr:cNvSpPr txBox="1"/>
      </xdr:nvSpPr>
      <xdr:spPr>
        <a:xfrm>
          <a:off x="8515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157754</xdr:rowOff>
    </xdr:from>
    <xdr:to>
      <xdr:col>41</xdr:col>
      <xdr:colOff>101600</xdr:colOff>
      <xdr:row>58</xdr:row>
      <xdr:rowOff>87904</xdr:rowOff>
    </xdr:to>
    <xdr:sp macro="" textlink="">
      <xdr:nvSpPr>
        <xdr:cNvPr id="375" name="楕円 374"/>
        <xdr:cNvSpPr/>
      </xdr:nvSpPr>
      <xdr:spPr>
        <a:xfrm>
          <a:off x="7810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79031</xdr:rowOff>
    </xdr:from>
    <xdr:ext cx="469744" cy="259045"/>
    <xdr:sp macro="" textlink="">
      <xdr:nvSpPr>
        <xdr:cNvPr id="376" name="テキスト ボックス 375"/>
        <xdr:cNvSpPr txBox="1"/>
      </xdr:nvSpPr>
      <xdr:spPr>
        <a:xfrm>
          <a:off x="7626428" y="100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134620</xdr:rowOff>
    </xdr:from>
    <xdr:to>
      <xdr:col>36</xdr:col>
      <xdr:colOff>165100</xdr:colOff>
      <xdr:row>58</xdr:row>
      <xdr:rowOff>64770</xdr:rowOff>
    </xdr:to>
    <xdr:sp macro="" textlink="">
      <xdr:nvSpPr>
        <xdr:cNvPr id="377" name="楕円 376"/>
        <xdr:cNvSpPr/>
      </xdr:nvSpPr>
      <xdr:spPr>
        <a:xfrm>
          <a:off x="6921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55897</xdr:rowOff>
    </xdr:from>
    <xdr:ext cx="469744" cy="259045"/>
    <xdr:sp macro="" textlink="">
      <xdr:nvSpPr>
        <xdr:cNvPr id="378" name="テキスト ボックス 377"/>
        <xdr:cNvSpPr txBox="1"/>
      </xdr:nvSpPr>
      <xdr:spPr>
        <a:xfrm>
          <a:off x="6737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44,587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123665</xdr:rowOff>
    </xdr:from>
    <xdr:to>
      <xdr:col>55</xdr:col>
      <xdr:colOff>0</xdr:colOff>
      <xdr:row>78</xdr:row>
      <xdr:rowOff>45092</xdr:rowOff>
    </xdr:to>
    <xdr:cxnSp macro="">
      <xdr:nvCxnSpPr>
        <xdr:cNvPr id="409" name="直線コネクタ 408"/>
        <xdr:cNvCxnSpPr/>
      </xdr:nvCxnSpPr>
      <xdr:spPr>
        <a:xfrm flipV="1">
          <a:off x="9639300" y="13325315"/>
          <a:ext cx="8382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45092</xdr:rowOff>
    </xdr:from>
    <xdr:to>
      <xdr:col>50</xdr:col>
      <xdr:colOff>114300</xdr:colOff>
      <xdr:row>78</xdr:row>
      <xdr:rowOff>146427</xdr:rowOff>
    </xdr:to>
    <xdr:cxnSp macro="">
      <xdr:nvCxnSpPr>
        <xdr:cNvPr id="412" name="直線コネクタ 411"/>
        <xdr:cNvCxnSpPr/>
      </xdr:nvCxnSpPr>
      <xdr:spPr>
        <a:xfrm flipV="1">
          <a:off x="8750300" y="13418192"/>
          <a:ext cx="889000" cy="1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146427</xdr:rowOff>
    </xdr:from>
    <xdr:to>
      <xdr:col>45</xdr:col>
      <xdr:colOff>177800</xdr:colOff>
      <xdr:row>79</xdr:row>
      <xdr:rowOff>15179</xdr:rowOff>
    </xdr:to>
    <xdr:cxnSp macro="">
      <xdr:nvCxnSpPr>
        <xdr:cNvPr id="415" name="直線コネクタ 414"/>
        <xdr:cNvCxnSpPr/>
      </xdr:nvCxnSpPr>
      <xdr:spPr>
        <a:xfrm flipV="1">
          <a:off x="7861300" y="13519527"/>
          <a:ext cx="8890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6426</xdr:rowOff>
    </xdr:from>
    <xdr:to>
      <xdr:col>41</xdr:col>
      <xdr:colOff>50800</xdr:colOff>
      <xdr:row>79</xdr:row>
      <xdr:rowOff>15179</xdr:rowOff>
    </xdr:to>
    <xdr:cxnSp macro="">
      <xdr:nvCxnSpPr>
        <xdr:cNvPr id="418" name="直線コネクタ 417"/>
        <xdr:cNvCxnSpPr/>
      </xdr:nvCxnSpPr>
      <xdr:spPr>
        <a:xfrm>
          <a:off x="6972300" y="1355097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72865</xdr:rowOff>
    </xdr:from>
    <xdr:to>
      <xdr:col>55</xdr:col>
      <xdr:colOff>50800</xdr:colOff>
      <xdr:row>78</xdr:row>
      <xdr:rowOff>3015</xdr:rowOff>
    </xdr:to>
    <xdr:sp macro="" textlink="">
      <xdr:nvSpPr>
        <xdr:cNvPr id="428" name="楕円 427"/>
        <xdr:cNvSpPr/>
      </xdr:nvSpPr>
      <xdr:spPr>
        <a:xfrm>
          <a:off x="104267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51292</xdr:rowOff>
    </xdr:from>
    <xdr:ext cx="469744" cy="259045"/>
    <xdr:sp macro="" textlink="">
      <xdr:nvSpPr>
        <xdr:cNvPr id="429" name="商工費該当値テキスト"/>
        <xdr:cNvSpPr txBox="1"/>
      </xdr:nvSpPr>
      <xdr:spPr>
        <a:xfrm>
          <a:off x="10528300" y="132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165742</xdr:rowOff>
    </xdr:from>
    <xdr:to>
      <xdr:col>50</xdr:col>
      <xdr:colOff>165100</xdr:colOff>
      <xdr:row>78</xdr:row>
      <xdr:rowOff>95892</xdr:rowOff>
    </xdr:to>
    <xdr:sp macro="" textlink="">
      <xdr:nvSpPr>
        <xdr:cNvPr id="430" name="楕円 429"/>
        <xdr:cNvSpPr/>
      </xdr:nvSpPr>
      <xdr:spPr>
        <a:xfrm>
          <a:off x="95885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87019</xdr:rowOff>
    </xdr:from>
    <xdr:ext cx="469744" cy="259045"/>
    <xdr:sp macro="" textlink="">
      <xdr:nvSpPr>
        <xdr:cNvPr id="431" name="テキスト ボックス 430"/>
        <xdr:cNvSpPr txBox="1"/>
      </xdr:nvSpPr>
      <xdr:spPr>
        <a:xfrm>
          <a:off x="9404428" y="134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95627</xdr:rowOff>
    </xdr:from>
    <xdr:to>
      <xdr:col>46</xdr:col>
      <xdr:colOff>38100</xdr:colOff>
      <xdr:row>79</xdr:row>
      <xdr:rowOff>25777</xdr:rowOff>
    </xdr:to>
    <xdr:sp macro="" textlink="">
      <xdr:nvSpPr>
        <xdr:cNvPr id="432" name="楕円 431"/>
        <xdr:cNvSpPr/>
      </xdr:nvSpPr>
      <xdr:spPr>
        <a:xfrm>
          <a:off x="8699500" y="134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16904</xdr:rowOff>
    </xdr:from>
    <xdr:ext cx="469744" cy="259045"/>
    <xdr:sp macro="" textlink="">
      <xdr:nvSpPr>
        <xdr:cNvPr id="433" name="テキスト ボックス 432"/>
        <xdr:cNvSpPr txBox="1"/>
      </xdr:nvSpPr>
      <xdr:spPr>
        <a:xfrm>
          <a:off x="8515428" y="135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135829</xdr:rowOff>
    </xdr:from>
    <xdr:to>
      <xdr:col>41</xdr:col>
      <xdr:colOff>101600</xdr:colOff>
      <xdr:row>79</xdr:row>
      <xdr:rowOff>65979</xdr:rowOff>
    </xdr:to>
    <xdr:sp macro="" textlink="">
      <xdr:nvSpPr>
        <xdr:cNvPr id="434" name="楕円 433"/>
        <xdr:cNvSpPr/>
      </xdr:nvSpPr>
      <xdr:spPr>
        <a:xfrm>
          <a:off x="7810500" y="135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57106</xdr:rowOff>
    </xdr:from>
    <xdr:ext cx="469744" cy="259045"/>
    <xdr:sp macro="" textlink="">
      <xdr:nvSpPr>
        <xdr:cNvPr id="435" name="テキスト ボックス 434"/>
        <xdr:cNvSpPr txBox="1"/>
      </xdr:nvSpPr>
      <xdr:spPr>
        <a:xfrm>
          <a:off x="7626428" y="136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127076</xdr:rowOff>
    </xdr:from>
    <xdr:to>
      <xdr:col>36</xdr:col>
      <xdr:colOff>165100</xdr:colOff>
      <xdr:row>79</xdr:row>
      <xdr:rowOff>57226</xdr:rowOff>
    </xdr:to>
    <xdr:sp macro="" textlink="">
      <xdr:nvSpPr>
        <xdr:cNvPr id="436" name="楕円 435"/>
        <xdr:cNvSpPr/>
      </xdr:nvSpPr>
      <xdr:spPr>
        <a:xfrm>
          <a:off x="6921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48353</xdr:rowOff>
    </xdr:from>
    <xdr:ext cx="469744" cy="259045"/>
    <xdr:sp macro="" textlink="">
      <xdr:nvSpPr>
        <xdr:cNvPr id="437" name="テキスト ボックス 436"/>
        <xdr:cNvSpPr txBox="1"/>
      </xdr:nvSpPr>
      <xdr:spPr>
        <a:xfrm>
          <a:off x="6737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85217</xdr:rowOff>
    </xdr:from>
    <xdr:to>
      <xdr:col>55</xdr:col>
      <xdr:colOff>0</xdr:colOff>
      <xdr:row>98</xdr:row>
      <xdr:rowOff>95180</xdr:rowOff>
    </xdr:to>
    <xdr:cxnSp macro="">
      <xdr:nvCxnSpPr>
        <xdr:cNvPr id="467" name="直線コネクタ 466"/>
        <xdr:cNvCxnSpPr/>
      </xdr:nvCxnSpPr>
      <xdr:spPr>
        <a:xfrm>
          <a:off x="9639300" y="16887317"/>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97028</xdr:rowOff>
    </xdr:from>
    <xdr:to>
      <xdr:col>50</xdr:col>
      <xdr:colOff>114300</xdr:colOff>
      <xdr:row>98</xdr:row>
      <xdr:rowOff>85217</xdr:rowOff>
    </xdr:to>
    <xdr:cxnSp macro="">
      <xdr:nvCxnSpPr>
        <xdr:cNvPr id="470" name="直線コネクタ 469"/>
        <xdr:cNvCxnSpPr/>
      </xdr:nvCxnSpPr>
      <xdr:spPr>
        <a:xfrm>
          <a:off x="8750300" y="16727678"/>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97028</xdr:rowOff>
    </xdr:from>
    <xdr:to>
      <xdr:col>45</xdr:col>
      <xdr:colOff>177800</xdr:colOff>
      <xdr:row>97</xdr:row>
      <xdr:rowOff>143624</xdr:rowOff>
    </xdr:to>
    <xdr:cxnSp macro="">
      <xdr:nvCxnSpPr>
        <xdr:cNvPr id="473" name="直線コネクタ 472"/>
        <xdr:cNvCxnSpPr/>
      </xdr:nvCxnSpPr>
      <xdr:spPr>
        <a:xfrm flipV="1">
          <a:off x="7861300" y="16727678"/>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143624</xdr:rowOff>
    </xdr:from>
    <xdr:to>
      <xdr:col>41</xdr:col>
      <xdr:colOff>50800</xdr:colOff>
      <xdr:row>97</xdr:row>
      <xdr:rowOff>171438</xdr:rowOff>
    </xdr:to>
    <xdr:cxnSp macro="">
      <xdr:nvCxnSpPr>
        <xdr:cNvPr id="476" name="直線コネクタ 475"/>
        <xdr:cNvCxnSpPr/>
      </xdr:nvCxnSpPr>
      <xdr:spPr>
        <a:xfrm flipV="1">
          <a:off x="6972300" y="1677427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44380</xdr:rowOff>
    </xdr:from>
    <xdr:to>
      <xdr:col>55</xdr:col>
      <xdr:colOff>50800</xdr:colOff>
      <xdr:row>98</xdr:row>
      <xdr:rowOff>145980</xdr:rowOff>
    </xdr:to>
    <xdr:sp macro="" textlink="">
      <xdr:nvSpPr>
        <xdr:cNvPr id="486" name="楕円 485"/>
        <xdr:cNvSpPr/>
      </xdr:nvSpPr>
      <xdr:spPr>
        <a:xfrm>
          <a:off x="10426700" y="16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130757</xdr:rowOff>
    </xdr:from>
    <xdr:ext cx="534377" cy="259045"/>
    <xdr:sp macro="" textlink="">
      <xdr:nvSpPr>
        <xdr:cNvPr id="487" name="土木費該当値テキスト"/>
        <xdr:cNvSpPr txBox="1"/>
      </xdr:nvSpPr>
      <xdr:spPr>
        <a:xfrm>
          <a:off x="10528300" y="167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34417</xdr:rowOff>
    </xdr:from>
    <xdr:to>
      <xdr:col>50</xdr:col>
      <xdr:colOff>165100</xdr:colOff>
      <xdr:row>98</xdr:row>
      <xdr:rowOff>136017</xdr:rowOff>
    </xdr:to>
    <xdr:sp macro="" textlink="">
      <xdr:nvSpPr>
        <xdr:cNvPr id="488" name="楕円 487"/>
        <xdr:cNvSpPr/>
      </xdr:nvSpPr>
      <xdr:spPr>
        <a:xfrm>
          <a:off x="9588500" y="16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127144</xdr:rowOff>
    </xdr:from>
    <xdr:ext cx="534377" cy="259045"/>
    <xdr:sp macro="" textlink="">
      <xdr:nvSpPr>
        <xdr:cNvPr id="489" name="テキスト ボックス 488"/>
        <xdr:cNvSpPr txBox="1"/>
      </xdr:nvSpPr>
      <xdr:spPr>
        <a:xfrm>
          <a:off x="9372111" y="169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46228</xdr:rowOff>
    </xdr:from>
    <xdr:to>
      <xdr:col>46</xdr:col>
      <xdr:colOff>38100</xdr:colOff>
      <xdr:row>97</xdr:row>
      <xdr:rowOff>147828</xdr:rowOff>
    </xdr:to>
    <xdr:sp macro="" textlink="">
      <xdr:nvSpPr>
        <xdr:cNvPr id="490" name="楕円 489"/>
        <xdr:cNvSpPr/>
      </xdr:nvSpPr>
      <xdr:spPr>
        <a:xfrm>
          <a:off x="86995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138955</xdr:rowOff>
    </xdr:from>
    <xdr:ext cx="534377" cy="259045"/>
    <xdr:sp macro="" textlink="">
      <xdr:nvSpPr>
        <xdr:cNvPr id="491" name="テキスト ボックス 490"/>
        <xdr:cNvSpPr txBox="1"/>
      </xdr:nvSpPr>
      <xdr:spPr>
        <a:xfrm>
          <a:off x="8483111" y="167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92824</xdr:rowOff>
    </xdr:from>
    <xdr:to>
      <xdr:col>41</xdr:col>
      <xdr:colOff>101600</xdr:colOff>
      <xdr:row>98</xdr:row>
      <xdr:rowOff>22974</xdr:rowOff>
    </xdr:to>
    <xdr:sp macro="" textlink="">
      <xdr:nvSpPr>
        <xdr:cNvPr id="492" name="楕円 491"/>
        <xdr:cNvSpPr/>
      </xdr:nvSpPr>
      <xdr:spPr>
        <a:xfrm>
          <a:off x="7810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14101</xdr:rowOff>
    </xdr:from>
    <xdr:ext cx="534377" cy="259045"/>
    <xdr:sp macro="" textlink="">
      <xdr:nvSpPr>
        <xdr:cNvPr id="493" name="テキスト ボックス 492"/>
        <xdr:cNvSpPr txBox="1"/>
      </xdr:nvSpPr>
      <xdr:spPr>
        <a:xfrm>
          <a:off x="7594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120638</xdr:rowOff>
    </xdr:from>
    <xdr:to>
      <xdr:col>36</xdr:col>
      <xdr:colOff>165100</xdr:colOff>
      <xdr:row>98</xdr:row>
      <xdr:rowOff>50788</xdr:rowOff>
    </xdr:to>
    <xdr:sp macro="" textlink="">
      <xdr:nvSpPr>
        <xdr:cNvPr id="494" name="楕円 493"/>
        <xdr:cNvSpPr/>
      </xdr:nvSpPr>
      <xdr:spPr>
        <a:xfrm>
          <a:off x="6921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41915</xdr:rowOff>
    </xdr:from>
    <xdr:ext cx="534377" cy="259045"/>
    <xdr:sp macro="" textlink="">
      <xdr:nvSpPr>
        <xdr:cNvPr id="495" name="テキスト ボックス 494"/>
        <xdr:cNvSpPr txBox="1"/>
      </xdr:nvSpPr>
      <xdr:spPr>
        <a:xfrm>
          <a:off x="6705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158719</xdr:rowOff>
    </xdr:from>
    <xdr:to>
      <xdr:col>85</xdr:col>
      <xdr:colOff>127000</xdr:colOff>
      <xdr:row>39</xdr:row>
      <xdr:rowOff>20920</xdr:rowOff>
    </xdr:to>
    <xdr:cxnSp macro="">
      <xdr:nvCxnSpPr>
        <xdr:cNvPr id="523" name="直線コネクタ 522"/>
        <xdr:cNvCxnSpPr/>
      </xdr:nvCxnSpPr>
      <xdr:spPr>
        <a:xfrm flipV="1">
          <a:off x="15481300" y="6502369"/>
          <a:ext cx="838200" cy="20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20920</xdr:rowOff>
    </xdr:from>
    <xdr:to>
      <xdr:col>81</xdr:col>
      <xdr:colOff>50800</xdr:colOff>
      <xdr:row>39</xdr:row>
      <xdr:rowOff>31893</xdr:rowOff>
    </xdr:to>
    <xdr:cxnSp macro="">
      <xdr:nvCxnSpPr>
        <xdr:cNvPr id="526" name="直線コネクタ 525"/>
        <xdr:cNvCxnSpPr/>
      </xdr:nvCxnSpPr>
      <xdr:spPr>
        <a:xfrm flipV="1">
          <a:off x="14592300" y="67074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31893</xdr:rowOff>
    </xdr:from>
    <xdr:to>
      <xdr:col>76</xdr:col>
      <xdr:colOff>114300</xdr:colOff>
      <xdr:row>39</xdr:row>
      <xdr:rowOff>80356</xdr:rowOff>
    </xdr:to>
    <xdr:cxnSp macro="">
      <xdr:nvCxnSpPr>
        <xdr:cNvPr id="529" name="直線コネクタ 528"/>
        <xdr:cNvCxnSpPr/>
      </xdr:nvCxnSpPr>
      <xdr:spPr>
        <a:xfrm flipV="1">
          <a:off x="13703300" y="6718443"/>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120772</xdr:rowOff>
    </xdr:from>
    <xdr:to>
      <xdr:col>71</xdr:col>
      <xdr:colOff>177800</xdr:colOff>
      <xdr:row>39</xdr:row>
      <xdr:rowOff>80356</xdr:rowOff>
    </xdr:to>
    <xdr:cxnSp macro="">
      <xdr:nvCxnSpPr>
        <xdr:cNvPr id="532" name="直線コネクタ 531"/>
        <xdr:cNvCxnSpPr/>
      </xdr:nvCxnSpPr>
      <xdr:spPr>
        <a:xfrm>
          <a:off x="12814300" y="6635872"/>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107919</xdr:rowOff>
    </xdr:from>
    <xdr:to>
      <xdr:col>85</xdr:col>
      <xdr:colOff>177800</xdr:colOff>
      <xdr:row>38</xdr:row>
      <xdr:rowOff>38069</xdr:rowOff>
    </xdr:to>
    <xdr:sp macro="" textlink="">
      <xdr:nvSpPr>
        <xdr:cNvPr id="542" name="楕円 541"/>
        <xdr:cNvSpPr/>
      </xdr:nvSpPr>
      <xdr:spPr>
        <a:xfrm>
          <a:off x="16268700" y="64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86346</xdr:rowOff>
    </xdr:from>
    <xdr:ext cx="534377" cy="259045"/>
    <xdr:sp macro="" textlink="">
      <xdr:nvSpPr>
        <xdr:cNvPr id="543" name="消防費該当値テキスト"/>
        <xdr:cNvSpPr txBox="1"/>
      </xdr:nvSpPr>
      <xdr:spPr>
        <a:xfrm>
          <a:off x="16370300" y="64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141570</xdr:rowOff>
    </xdr:from>
    <xdr:to>
      <xdr:col>81</xdr:col>
      <xdr:colOff>101600</xdr:colOff>
      <xdr:row>39</xdr:row>
      <xdr:rowOff>71720</xdr:rowOff>
    </xdr:to>
    <xdr:sp macro="" textlink="">
      <xdr:nvSpPr>
        <xdr:cNvPr id="544" name="楕円 543"/>
        <xdr:cNvSpPr/>
      </xdr:nvSpPr>
      <xdr:spPr>
        <a:xfrm>
          <a:off x="15430500" y="66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62847</xdr:rowOff>
    </xdr:from>
    <xdr:ext cx="469744" cy="259045"/>
    <xdr:sp macro="" textlink="">
      <xdr:nvSpPr>
        <xdr:cNvPr id="545" name="テキスト ボックス 544"/>
        <xdr:cNvSpPr txBox="1"/>
      </xdr:nvSpPr>
      <xdr:spPr>
        <a:xfrm>
          <a:off x="15246428" y="674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152543</xdr:rowOff>
    </xdr:from>
    <xdr:to>
      <xdr:col>76</xdr:col>
      <xdr:colOff>165100</xdr:colOff>
      <xdr:row>39</xdr:row>
      <xdr:rowOff>82693</xdr:rowOff>
    </xdr:to>
    <xdr:sp macro="" textlink="">
      <xdr:nvSpPr>
        <xdr:cNvPr id="546" name="楕円 545"/>
        <xdr:cNvSpPr/>
      </xdr:nvSpPr>
      <xdr:spPr>
        <a:xfrm>
          <a:off x="14541500" y="66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73820</xdr:rowOff>
    </xdr:from>
    <xdr:ext cx="469744" cy="259045"/>
    <xdr:sp macro="" textlink="">
      <xdr:nvSpPr>
        <xdr:cNvPr id="547" name="テキスト ボックス 546"/>
        <xdr:cNvSpPr txBox="1"/>
      </xdr:nvSpPr>
      <xdr:spPr>
        <a:xfrm>
          <a:off x="14357428" y="676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29556</xdr:rowOff>
    </xdr:from>
    <xdr:to>
      <xdr:col>72</xdr:col>
      <xdr:colOff>38100</xdr:colOff>
      <xdr:row>39</xdr:row>
      <xdr:rowOff>131156</xdr:rowOff>
    </xdr:to>
    <xdr:sp macro="" textlink="">
      <xdr:nvSpPr>
        <xdr:cNvPr id="548" name="楕円 547"/>
        <xdr:cNvSpPr/>
      </xdr:nvSpPr>
      <xdr:spPr>
        <a:xfrm>
          <a:off x="13652500" y="67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122283</xdr:rowOff>
    </xdr:from>
    <xdr:ext cx="469744" cy="259045"/>
    <xdr:sp macro="" textlink="">
      <xdr:nvSpPr>
        <xdr:cNvPr id="549" name="テキスト ボックス 548"/>
        <xdr:cNvSpPr txBox="1"/>
      </xdr:nvSpPr>
      <xdr:spPr>
        <a:xfrm>
          <a:off x="13468428" y="680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69972</xdr:rowOff>
    </xdr:from>
    <xdr:to>
      <xdr:col>67</xdr:col>
      <xdr:colOff>101600</xdr:colOff>
      <xdr:row>39</xdr:row>
      <xdr:rowOff>122</xdr:rowOff>
    </xdr:to>
    <xdr:sp macro="" textlink="">
      <xdr:nvSpPr>
        <xdr:cNvPr id="550" name="楕円 549"/>
        <xdr:cNvSpPr/>
      </xdr:nvSpPr>
      <xdr:spPr>
        <a:xfrm>
          <a:off x="12763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162699</xdr:rowOff>
    </xdr:from>
    <xdr:ext cx="534377" cy="259045"/>
    <xdr:sp macro="" textlink="">
      <xdr:nvSpPr>
        <xdr:cNvPr id="551" name="テキスト ボックス 550"/>
        <xdr:cNvSpPr txBox="1"/>
      </xdr:nvSpPr>
      <xdr:spPr>
        <a:xfrm>
          <a:off x="12547111" y="66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69,399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127747</xdr:rowOff>
    </xdr:from>
    <xdr:to>
      <xdr:col>85</xdr:col>
      <xdr:colOff>127000</xdr:colOff>
      <xdr:row>56</xdr:row>
      <xdr:rowOff>113998</xdr:rowOff>
    </xdr:to>
    <xdr:cxnSp macro="">
      <xdr:nvCxnSpPr>
        <xdr:cNvPr id="583" name="直線コネクタ 582"/>
        <xdr:cNvCxnSpPr/>
      </xdr:nvCxnSpPr>
      <xdr:spPr>
        <a:xfrm flipV="1">
          <a:off x="15481300" y="9386047"/>
          <a:ext cx="838200" cy="32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129674</xdr:rowOff>
    </xdr:from>
    <xdr:to>
      <xdr:col>81</xdr:col>
      <xdr:colOff>50800</xdr:colOff>
      <xdr:row>56</xdr:row>
      <xdr:rowOff>113998</xdr:rowOff>
    </xdr:to>
    <xdr:cxnSp macro="">
      <xdr:nvCxnSpPr>
        <xdr:cNvPr id="586" name="直線コネクタ 585"/>
        <xdr:cNvCxnSpPr/>
      </xdr:nvCxnSpPr>
      <xdr:spPr>
        <a:xfrm>
          <a:off x="14592300" y="9559424"/>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129674</xdr:rowOff>
    </xdr:from>
    <xdr:to>
      <xdr:col>76</xdr:col>
      <xdr:colOff>114300</xdr:colOff>
      <xdr:row>56</xdr:row>
      <xdr:rowOff>32193</xdr:rowOff>
    </xdr:to>
    <xdr:cxnSp macro="">
      <xdr:nvCxnSpPr>
        <xdr:cNvPr id="589" name="直線コネクタ 588"/>
        <xdr:cNvCxnSpPr/>
      </xdr:nvCxnSpPr>
      <xdr:spPr>
        <a:xfrm flipV="1">
          <a:off x="13703300" y="9559424"/>
          <a:ext cx="8890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32193</xdr:rowOff>
    </xdr:from>
    <xdr:to>
      <xdr:col>71</xdr:col>
      <xdr:colOff>177800</xdr:colOff>
      <xdr:row>57</xdr:row>
      <xdr:rowOff>33858</xdr:rowOff>
    </xdr:to>
    <xdr:cxnSp macro="">
      <xdr:nvCxnSpPr>
        <xdr:cNvPr id="592" name="直線コネクタ 591"/>
        <xdr:cNvCxnSpPr/>
      </xdr:nvCxnSpPr>
      <xdr:spPr>
        <a:xfrm flipV="1">
          <a:off x="12814300" y="9633393"/>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76947</xdr:rowOff>
    </xdr:from>
    <xdr:to>
      <xdr:col>85</xdr:col>
      <xdr:colOff>177800</xdr:colOff>
      <xdr:row>55</xdr:row>
      <xdr:rowOff>7097</xdr:rowOff>
    </xdr:to>
    <xdr:sp macro="" textlink="">
      <xdr:nvSpPr>
        <xdr:cNvPr id="602" name="楕円 601"/>
        <xdr:cNvSpPr/>
      </xdr:nvSpPr>
      <xdr:spPr>
        <a:xfrm>
          <a:off x="16268700" y="93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55374</xdr:rowOff>
    </xdr:from>
    <xdr:ext cx="534377" cy="259045"/>
    <xdr:sp macro="" textlink="">
      <xdr:nvSpPr>
        <xdr:cNvPr id="603" name="教育費該当値テキスト"/>
        <xdr:cNvSpPr txBox="1"/>
      </xdr:nvSpPr>
      <xdr:spPr>
        <a:xfrm>
          <a:off x="16370300" y="93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63198</xdr:rowOff>
    </xdr:from>
    <xdr:to>
      <xdr:col>81</xdr:col>
      <xdr:colOff>101600</xdr:colOff>
      <xdr:row>56</xdr:row>
      <xdr:rowOff>164798</xdr:rowOff>
    </xdr:to>
    <xdr:sp macro="" textlink="">
      <xdr:nvSpPr>
        <xdr:cNvPr id="604" name="楕円 603"/>
        <xdr:cNvSpPr/>
      </xdr:nvSpPr>
      <xdr:spPr>
        <a:xfrm>
          <a:off x="15430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155925</xdr:rowOff>
    </xdr:from>
    <xdr:ext cx="534377" cy="259045"/>
    <xdr:sp macro="" textlink="">
      <xdr:nvSpPr>
        <xdr:cNvPr id="605" name="テキスト ボックス 604"/>
        <xdr:cNvSpPr txBox="1"/>
      </xdr:nvSpPr>
      <xdr:spPr>
        <a:xfrm>
          <a:off x="15214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78874</xdr:rowOff>
    </xdr:from>
    <xdr:to>
      <xdr:col>76</xdr:col>
      <xdr:colOff>165100</xdr:colOff>
      <xdr:row>56</xdr:row>
      <xdr:rowOff>9024</xdr:rowOff>
    </xdr:to>
    <xdr:sp macro="" textlink="">
      <xdr:nvSpPr>
        <xdr:cNvPr id="606" name="楕円 605"/>
        <xdr:cNvSpPr/>
      </xdr:nvSpPr>
      <xdr:spPr>
        <a:xfrm>
          <a:off x="14541500" y="9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xdr:rowOff>
    </xdr:from>
    <xdr:ext cx="534377" cy="259045"/>
    <xdr:sp macro="" textlink="">
      <xdr:nvSpPr>
        <xdr:cNvPr id="607" name="テキスト ボックス 606"/>
        <xdr:cNvSpPr txBox="1"/>
      </xdr:nvSpPr>
      <xdr:spPr>
        <a:xfrm>
          <a:off x="14325111" y="96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152843</xdr:rowOff>
    </xdr:from>
    <xdr:to>
      <xdr:col>72</xdr:col>
      <xdr:colOff>38100</xdr:colOff>
      <xdr:row>56</xdr:row>
      <xdr:rowOff>82993</xdr:rowOff>
    </xdr:to>
    <xdr:sp macro="" textlink="">
      <xdr:nvSpPr>
        <xdr:cNvPr id="608" name="楕円 607"/>
        <xdr:cNvSpPr/>
      </xdr:nvSpPr>
      <xdr:spPr>
        <a:xfrm>
          <a:off x="13652500" y="95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74120</xdr:rowOff>
    </xdr:from>
    <xdr:ext cx="534377" cy="259045"/>
    <xdr:sp macro="" textlink="">
      <xdr:nvSpPr>
        <xdr:cNvPr id="609" name="テキスト ボックス 608"/>
        <xdr:cNvSpPr txBox="1"/>
      </xdr:nvSpPr>
      <xdr:spPr>
        <a:xfrm>
          <a:off x="13436111" y="967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154508</xdr:rowOff>
    </xdr:from>
    <xdr:to>
      <xdr:col>67</xdr:col>
      <xdr:colOff>101600</xdr:colOff>
      <xdr:row>57</xdr:row>
      <xdr:rowOff>84658</xdr:rowOff>
    </xdr:to>
    <xdr:sp macro="" textlink="">
      <xdr:nvSpPr>
        <xdr:cNvPr id="610" name="楕円 609"/>
        <xdr:cNvSpPr/>
      </xdr:nvSpPr>
      <xdr:spPr>
        <a:xfrm>
          <a:off x="12763500" y="97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75785</xdr:rowOff>
    </xdr:from>
    <xdr:ext cx="534377" cy="259045"/>
    <xdr:sp macro="" textlink="">
      <xdr:nvSpPr>
        <xdr:cNvPr id="611" name="テキスト ボックス 610"/>
        <xdr:cNvSpPr txBox="1"/>
      </xdr:nvSpPr>
      <xdr:spPr>
        <a:xfrm>
          <a:off x="12547111" y="98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6,737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161798</xdr:rowOff>
    </xdr:from>
    <xdr:to>
      <xdr:col>85</xdr:col>
      <xdr:colOff>127000</xdr:colOff>
      <xdr:row>79</xdr:row>
      <xdr:rowOff>44450</xdr:rowOff>
    </xdr:to>
    <xdr:cxnSp macro="">
      <xdr:nvCxnSpPr>
        <xdr:cNvPr id="640" name="直線コネクタ 639"/>
        <xdr:cNvCxnSpPr/>
      </xdr:nvCxnSpPr>
      <xdr:spPr>
        <a:xfrm>
          <a:off x="15481300" y="13363448"/>
          <a:ext cx="8382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7874</xdr:rowOff>
    </xdr:from>
    <xdr:to>
      <xdr:col>81</xdr:col>
      <xdr:colOff>50800</xdr:colOff>
      <xdr:row>77</xdr:row>
      <xdr:rowOff>161798</xdr:rowOff>
    </xdr:to>
    <xdr:cxnSp macro="">
      <xdr:nvCxnSpPr>
        <xdr:cNvPr id="643" name="直線コネクタ 642"/>
        <xdr:cNvCxnSpPr/>
      </xdr:nvCxnSpPr>
      <xdr:spPr>
        <a:xfrm>
          <a:off x="14592300" y="12866624"/>
          <a:ext cx="889000" cy="49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135526</xdr:rowOff>
    </xdr:from>
    <xdr:ext cx="378565" cy="259045"/>
    <xdr:sp macro="" textlink="">
      <xdr:nvSpPr>
        <xdr:cNvPr id="645" name="テキスト ボックス 644"/>
        <xdr:cNvSpPr txBox="1"/>
      </xdr:nvSpPr>
      <xdr:spPr>
        <a:xfrm>
          <a:off x="15292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7874</xdr:rowOff>
    </xdr:from>
    <xdr:to>
      <xdr:col>76</xdr:col>
      <xdr:colOff>114300</xdr:colOff>
      <xdr:row>78</xdr:row>
      <xdr:rowOff>99504</xdr:rowOff>
    </xdr:to>
    <xdr:cxnSp macro="">
      <xdr:nvCxnSpPr>
        <xdr:cNvPr id="646" name="直線コネクタ 645"/>
        <xdr:cNvCxnSpPr/>
      </xdr:nvCxnSpPr>
      <xdr:spPr>
        <a:xfrm flipV="1">
          <a:off x="13703300" y="12866624"/>
          <a:ext cx="889000" cy="60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125049</xdr:rowOff>
    </xdr:from>
    <xdr:ext cx="378565" cy="259045"/>
    <xdr:sp macro="" textlink="">
      <xdr:nvSpPr>
        <xdr:cNvPr id="648" name="テキスト ボックス 647"/>
        <xdr:cNvSpPr txBox="1"/>
      </xdr:nvSpPr>
      <xdr:spPr>
        <a:xfrm>
          <a:off x="14403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99504</xdr:rowOff>
    </xdr:from>
    <xdr:to>
      <xdr:col>71</xdr:col>
      <xdr:colOff>177800</xdr:colOff>
      <xdr:row>79</xdr:row>
      <xdr:rowOff>38736</xdr:rowOff>
    </xdr:to>
    <xdr:cxnSp macro="">
      <xdr:nvCxnSpPr>
        <xdr:cNvPr id="649" name="直線コネクタ 648"/>
        <xdr:cNvCxnSpPr/>
      </xdr:nvCxnSpPr>
      <xdr:spPr>
        <a:xfrm flipV="1">
          <a:off x="12814300" y="13472604"/>
          <a:ext cx="889000" cy="1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36085</xdr:rowOff>
    </xdr:from>
    <xdr:ext cx="378565" cy="259045"/>
    <xdr:sp macro="" textlink="">
      <xdr:nvSpPr>
        <xdr:cNvPr id="651" name="テキスト ボックス 650"/>
        <xdr:cNvSpPr txBox="1"/>
      </xdr:nvSpPr>
      <xdr:spPr>
        <a:xfrm>
          <a:off x="13514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110998</xdr:rowOff>
    </xdr:from>
    <xdr:to>
      <xdr:col>81</xdr:col>
      <xdr:colOff>101600</xdr:colOff>
      <xdr:row>78</xdr:row>
      <xdr:rowOff>41148</xdr:rowOff>
    </xdr:to>
    <xdr:sp macro="" textlink="">
      <xdr:nvSpPr>
        <xdr:cNvPr id="661" name="楕円 660"/>
        <xdr:cNvSpPr/>
      </xdr:nvSpPr>
      <xdr:spPr>
        <a:xfrm>
          <a:off x="154305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57675</xdr:rowOff>
    </xdr:from>
    <xdr:ext cx="469744" cy="259045"/>
    <xdr:sp macro="" textlink="">
      <xdr:nvSpPr>
        <xdr:cNvPr id="662" name="テキスト ボックス 661"/>
        <xdr:cNvSpPr txBox="1"/>
      </xdr:nvSpPr>
      <xdr:spPr>
        <a:xfrm>
          <a:off x="15246428" y="1308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128524</xdr:rowOff>
    </xdr:from>
    <xdr:to>
      <xdr:col>76</xdr:col>
      <xdr:colOff>165100</xdr:colOff>
      <xdr:row>75</xdr:row>
      <xdr:rowOff>58674</xdr:rowOff>
    </xdr:to>
    <xdr:sp macro="" textlink="">
      <xdr:nvSpPr>
        <xdr:cNvPr id="663" name="楕円 662"/>
        <xdr:cNvSpPr/>
      </xdr:nvSpPr>
      <xdr:spPr>
        <a:xfrm>
          <a:off x="14541500" y="128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75201</xdr:rowOff>
    </xdr:from>
    <xdr:ext cx="469744" cy="259045"/>
    <xdr:sp macro="" textlink="">
      <xdr:nvSpPr>
        <xdr:cNvPr id="664" name="テキスト ボックス 663"/>
        <xdr:cNvSpPr txBox="1"/>
      </xdr:nvSpPr>
      <xdr:spPr>
        <a:xfrm>
          <a:off x="14357428" y="125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48704</xdr:rowOff>
    </xdr:from>
    <xdr:to>
      <xdr:col>72</xdr:col>
      <xdr:colOff>38100</xdr:colOff>
      <xdr:row>78</xdr:row>
      <xdr:rowOff>150304</xdr:rowOff>
    </xdr:to>
    <xdr:sp macro="" textlink="">
      <xdr:nvSpPr>
        <xdr:cNvPr id="665" name="楕円 664"/>
        <xdr:cNvSpPr/>
      </xdr:nvSpPr>
      <xdr:spPr>
        <a:xfrm>
          <a:off x="136525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166831</xdr:rowOff>
    </xdr:from>
    <xdr:ext cx="378565" cy="259045"/>
    <xdr:sp macro="" textlink="">
      <xdr:nvSpPr>
        <xdr:cNvPr id="666" name="テキスト ボックス 665"/>
        <xdr:cNvSpPr txBox="1"/>
      </xdr:nvSpPr>
      <xdr:spPr>
        <a:xfrm>
          <a:off x="13514017" y="13197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159386</xdr:rowOff>
    </xdr:from>
    <xdr:to>
      <xdr:col>67</xdr:col>
      <xdr:colOff>101600</xdr:colOff>
      <xdr:row>79</xdr:row>
      <xdr:rowOff>89536</xdr:rowOff>
    </xdr:to>
    <xdr:sp macro="" textlink="">
      <xdr:nvSpPr>
        <xdr:cNvPr id="667" name="楕円 666"/>
        <xdr:cNvSpPr/>
      </xdr:nvSpPr>
      <xdr:spPr>
        <a:xfrm>
          <a:off x="12763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80663</xdr:rowOff>
    </xdr:from>
    <xdr:ext cx="313932" cy="259045"/>
    <xdr:sp macro="" textlink="">
      <xdr:nvSpPr>
        <xdr:cNvPr id="668" name="テキスト ボックス 667"/>
        <xdr:cNvSpPr txBox="1"/>
      </xdr:nvSpPr>
      <xdr:spPr>
        <a:xfrm>
          <a:off x="12657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70,249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61587</xdr:rowOff>
    </xdr:from>
    <xdr:to>
      <xdr:col>85</xdr:col>
      <xdr:colOff>127000</xdr:colOff>
      <xdr:row>96</xdr:row>
      <xdr:rowOff>101158</xdr:rowOff>
    </xdr:to>
    <xdr:cxnSp macro="">
      <xdr:nvCxnSpPr>
        <xdr:cNvPr id="696" name="直線コネクタ 695"/>
        <xdr:cNvCxnSpPr/>
      </xdr:nvCxnSpPr>
      <xdr:spPr>
        <a:xfrm>
          <a:off x="15481300" y="16520787"/>
          <a:ext cx="8382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17331</xdr:rowOff>
    </xdr:from>
    <xdr:to>
      <xdr:col>81</xdr:col>
      <xdr:colOff>50800</xdr:colOff>
      <xdr:row>96</xdr:row>
      <xdr:rowOff>61587</xdr:rowOff>
    </xdr:to>
    <xdr:cxnSp macro="">
      <xdr:nvCxnSpPr>
        <xdr:cNvPr id="699" name="直線コネクタ 698"/>
        <xdr:cNvCxnSpPr/>
      </xdr:nvCxnSpPr>
      <xdr:spPr>
        <a:xfrm>
          <a:off x="14592300" y="1647653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125549</xdr:rowOff>
    </xdr:from>
    <xdr:to>
      <xdr:col>76</xdr:col>
      <xdr:colOff>114300</xdr:colOff>
      <xdr:row>96</xdr:row>
      <xdr:rowOff>17331</xdr:rowOff>
    </xdr:to>
    <xdr:cxnSp macro="">
      <xdr:nvCxnSpPr>
        <xdr:cNvPr id="702" name="直線コネクタ 701"/>
        <xdr:cNvCxnSpPr/>
      </xdr:nvCxnSpPr>
      <xdr:spPr>
        <a:xfrm>
          <a:off x="13703300" y="16413299"/>
          <a:ext cx="889000" cy="6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114416</xdr:rowOff>
    </xdr:from>
    <xdr:to>
      <xdr:col>71</xdr:col>
      <xdr:colOff>177800</xdr:colOff>
      <xdr:row>95</xdr:row>
      <xdr:rowOff>125549</xdr:rowOff>
    </xdr:to>
    <xdr:cxnSp macro="">
      <xdr:nvCxnSpPr>
        <xdr:cNvPr id="705" name="直線コネクタ 704"/>
        <xdr:cNvCxnSpPr/>
      </xdr:nvCxnSpPr>
      <xdr:spPr>
        <a:xfrm>
          <a:off x="12814300" y="16402166"/>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7" name="テキスト ボックス 706"/>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9" name="テキスト ボックス 708"/>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50358</xdr:rowOff>
    </xdr:from>
    <xdr:to>
      <xdr:col>85</xdr:col>
      <xdr:colOff>177800</xdr:colOff>
      <xdr:row>96</xdr:row>
      <xdr:rowOff>151958</xdr:rowOff>
    </xdr:to>
    <xdr:sp macro="" textlink="">
      <xdr:nvSpPr>
        <xdr:cNvPr id="715" name="楕円 714"/>
        <xdr:cNvSpPr/>
      </xdr:nvSpPr>
      <xdr:spPr>
        <a:xfrm>
          <a:off x="16268700" y="165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73235</xdr:rowOff>
    </xdr:from>
    <xdr:ext cx="534377" cy="259045"/>
    <xdr:sp macro="" textlink="">
      <xdr:nvSpPr>
        <xdr:cNvPr id="716" name="公債費該当値テキスト"/>
        <xdr:cNvSpPr txBox="1"/>
      </xdr:nvSpPr>
      <xdr:spPr>
        <a:xfrm>
          <a:off x="16370300" y="163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10787</xdr:rowOff>
    </xdr:from>
    <xdr:to>
      <xdr:col>81</xdr:col>
      <xdr:colOff>101600</xdr:colOff>
      <xdr:row>96</xdr:row>
      <xdr:rowOff>112387</xdr:rowOff>
    </xdr:to>
    <xdr:sp macro="" textlink="">
      <xdr:nvSpPr>
        <xdr:cNvPr id="717" name="楕円 716"/>
        <xdr:cNvSpPr/>
      </xdr:nvSpPr>
      <xdr:spPr>
        <a:xfrm>
          <a:off x="15430500" y="1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128914</xdr:rowOff>
    </xdr:from>
    <xdr:ext cx="534377" cy="259045"/>
    <xdr:sp macro="" textlink="">
      <xdr:nvSpPr>
        <xdr:cNvPr id="718" name="テキスト ボックス 717"/>
        <xdr:cNvSpPr txBox="1"/>
      </xdr:nvSpPr>
      <xdr:spPr>
        <a:xfrm>
          <a:off x="15214111" y="162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137981</xdr:rowOff>
    </xdr:from>
    <xdr:to>
      <xdr:col>76</xdr:col>
      <xdr:colOff>165100</xdr:colOff>
      <xdr:row>96</xdr:row>
      <xdr:rowOff>68131</xdr:rowOff>
    </xdr:to>
    <xdr:sp macro="" textlink="">
      <xdr:nvSpPr>
        <xdr:cNvPr id="719" name="楕円 718"/>
        <xdr:cNvSpPr/>
      </xdr:nvSpPr>
      <xdr:spPr>
        <a:xfrm>
          <a:off x="14541500" y="164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84658</xdr:rowOff>
    </xdr:from>
    <xdr:ext cx="534377" cy="259045"/>
    <xdr:sp macro="" textlink="">
      <xdr:nvSpPr>
        <xdr:cNvPr id="720" name="テキスト ボックス 719"/>
        <xdr:cNvSpPr txBox="1"/>
      </xdr:nvSpPr>
      <xdr:spPr>
        <a:xfrm>
          <a:off x="14325111" y="162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74749</xdr:rowOff>
    </xdr:from>
    <xdr:to>
      <xdr:col>72</xdr:col>
      <xdr:colOff>38100</xdr:colOff>
      <xdr:row>96</xdr:row>
      <xdr:rowOff>4899</xdr:rowOff>
    </xdr:to>
    <xdr:sp macro="" textlink="">
      <xdr:nvSpPr>
        <xdr:cNvPr id="721" name="楕円 720"/>
        <xdr:cNvSpPr/>
      </xdr:nvSpPr>
      <xdr:spPr>
        <a:xfrm>
          <a:off x="13652500" y="163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21426</xdr:rowOff>
    </xdr:from>
    <xdr:ext cx="534377" cy="259045"/>
    <xdr:sp macro="" textlink="">
      <xdr:nvSpPr>
        <xdr:cNvPr id="722" name="テキスト ボックス 721"/>
        <xdr:cNvSpPr txBox="1"/>
      </xdr:nvSpPr>
      <xdr:spPr>
        <a:xfrm>
          <a:off x="13436111" y="161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63616</xdr:rowOff>
    </xdr:from>
    <xdr:to>
      <xdr:col>67</xdr:col>
      <xdr:colOff>101600</xdr:colOff>
      <xdr:row>95</xdr:row>
      <xdr:rowOff>165216</xdr:rowOff>
    </xdr:to>
    <xdr:sp macro="" textlink="">
      <xdr:nvSpPr>
        <xdr:cNvPr id="723" name="楕円 722"/>
        <xdr:cNvSpPr/>
      </xdr:nvSpPr>
      <xdr:spPr>
        <a:xfrm>
          <a:off x="12763500" y="163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10293</xdr:rowOff>
    </xdr:from>
    <xdr:ext cx="534377" cy="259045"/>
    <xdr:sp macro="" textlink="">
      <xdr:nvSpPr>
        <xdr:cNvPr id="724" name="テキスト ボックス 723"/>
        <xdr:cNvSpPr txBox="1"/>
      </xdr:nvSpPr>
      <xdr:spPr>
        <a:xfrm>
          <a:off x="12547111" y="161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・総務費及び教育費は、住民一人当たりコストが前年度から大きく増加しているが、これはコロナ対策として実施した単年度限りの特殊要因によるものである。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199,987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円となっており、類似団体の中で１番目に高い水準となっている。これは、民生費の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27.9</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ものの、自立支援・介護給付費等事業、認定こども園施設型給付等事業の増加により住民一人当たりのコストが押し上げられている。今後も、社会保障制度全般にわたり資格審査の適正化等を進めることで、民生費の上昇抑制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36,686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7.3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平成初頭の集中的な大規模建設投資の財源として発行した地方債に係る償還負担が継続していることが要因となっている。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令和２年度決算は、実質収支が前年度と比較して</a:t>
          </a:r>
          <a:r>
            <a:rPr kumimoji="1" lang="en-US" altLang="ja-JP" sz="1200">
              <a:solidFill>
                <a:srgbClr val="000000"/>
              </a:solidFill>
              <a:latin typeface="ＭＳ ゴシック" pitchFamily="49" charset="-128"/>
              <a:ea typeface="ＭＳ ゴシック" pitchFamily="49" charset="-128"/>
            </a:rPr>
            <a:t>500</a:t>
          </a:r>
          <a:r>
            <a:rPr kumimoji="1" lang="ja-JP" altLang="en-US" sz="1200">
              <a:solidFill>
                <a:srgbClr val="000000"/>
              </a:solidFill>
              <a:latin typeface="ＭＳ ゴシック" pitchFamily="49" charset="-128"/>
              <a:ea typeface="ＭＳ ゴシック" pitchFamily="49" charset="-128"/>
            </a:rPr>
            <a:t>百万円増加の</a:t>
          </a:r>
          <a:r>
            <a:rPr kumimoji="1" lang="en-US" altLang="ja-JP" sz="1200">
              <a:solidFill>
                <a:srgbClr val="000000"/>
              </a:solidFill>
              <a:latin typeface="ＭＳ ゴシック" pitchFamily="49" charset="-128"/>
              <a:ea typeface="ＭＳ ゴシック" pitchFamily="49" charset="-128"/>
            </a:rPr>
            <a:t>800</a:t>
          </a:r>
          <a:r>
            <a:rPr kumimoji="1" lang="ja-JP" altLang="en-US" sz="1200">
              <a:solidFill>
                <a:srgbClr val="000000"/>
              </a:solidFill>
              <a:latin typeface="ＭＳ ゴシック" pitchFamily="49" charset="-128"/>
              <a:ea typeface="ＭＳ ゴシック" pitchFamily="49" charset="-128"/>
            </a:rPr>
            <a:t>百万円、実質単年度収支が前年度と比較して</a:t>
          </a:r>
          <a:r>
            <a:rPr kumimoji="1" lang="en-US" altLang="ja-JP" sz="1200">
              <a:solidFill>
                <a:srgbClr val="000000"/>
              </a:solidFill>
              <a:latin typeface="ＭＳ ゴシック" pitchFamily="49" charset="-128"/>
              <a:ea typeface="ＭＳ ゴシック" pitchFamily="49" charset="-128"/>
            </a:rPr>
            <a:t>179</a:t>
          </a:r>
          <a:r>
            <a:rPr kumimoji="1" lang="ja-JP" altLang="en-US" sz="1200">
              <a:solidFill>
                <a:srgbClr val="000000"/>
              </a:solidFill>
              <a:latin typeface="ＭＳ ゴシック" pitchFamily="49" charset="-128"/>
              <a:ea typeface="ＭＳ ゴシック" pitchFamily="49" charset="-128"/>
            </a:rPr>
            <a:t>百万円増加の</a:t>
          </a:r>
          <a:r>
            <a:rPr kumimoji="1" lang="en-US" altLang="ja-JP" sz="1200">
              <a:solidFill>
                <a:srgbClr val="000000"/>
              </a:solidFill>
              <a:latin typeface="ＭＳ ゴシック" pitchFamily="49" charset="-128"/>
              <a:ea typeface="ＭＳ ゴシック" pitchFamily="49" charset="-128"/>
            </a:rPr>
            <a:t>500</a:t>
          </a:r>
          <a:r>
            <a:rPr kumimoji="1" lang="ja-JP" altLang="en-US" sz="1200">
              <a:solidFill>
                <a:srgbClr val="000000"/>
              </a:solidFill>
              <a:latin typeface="ＭＳ ゴシック" pitchFamily="49" charset="-128"/>
              <a:ea typeface="ＭＳ ゴシック" pitchFamily="49" charset="-128"/>
            </a:rPr>
            <a:t>百万円となった。これは、歳入において、地方消費税交付金が</a:t>
          </a:r>
          <a:r>
            <a:rPr kumimoji="1" lang="en-US" altLang="ja-JP" sz="1200">
              <a:solidFill>
                <a:srgbClr val="000000"/>
              </a:solidFill>
              <a:latin typeface="ＭＳ ゴシック" pitchFamily="49" charset="-128"/>
              <a:ea typeface="ＭＳ ゴシック" pitchFamily="49" charset="-128"/>
            </a:rPr>
            <a:t>759</a:t>
          </a:r>
          <a:r>
            <a:rPr kumimoji="1" lang="ja-JP" altLang="en-US" sz="1200">
              <a:solidFill>
                <a:srgbClr val="000000"/>
              </a:solidFill>
              <a:latin typeface="ＭＳ ゴシック" pitchFamily="49" charset="-128"/>
              <a:ea typeface="ＭＳ ゴシック" pitchFamily="49" charset="-128"/>
            </a:rPr>
            <a:t>百万円増加したこと等も要因であるが、コロナの影響で経常経費充当一般財源が減少したことによる収支改善など、臨時的な要因によるところが大きい。</a:t>
          </a:r>
        </a:p>
        <a:p>
          <a:r>
            <a:rPr kumimoji="1" lang="ja-JP" altLang="en-US" sz="1200">
              <a:solidFill>
                <a:srgbClr val="000000"/>
              </a:solidFill>
              <a:latin typeface="ＭＳ ゴシック" pitchFamily="49" charset="-128"/>
              <a:ea typeface="ＭＳ ゴシック" pitchFamily="49" charset="-128"/>
            </a:rPr>
            <a:t>　このような状況から、令和２年度は財政調整基金を取り崩すことなく、令和元年度に引き続き実質単年度収支が黒字となったものである。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近年、連結実質赤字比率の悪化に最も大きな影響を与えていた国民健康保険事業特別会計は、赤字解消計画の着実な実施により令和２年度から黒字に転じた。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その他に影響が大きい会計として、上水道事業会計と病院事業会計がある。上水道事業会計においては、老朽化した給配水施設・水道管の更新や耐震化を計画的に進める必要があることが課題となっている。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また、病院事業会計においては、コロナの病床確保による補助金等により収益的収支が約</a:t>
          </a:r>
          <a:r>
            <a:rPr kumimoji="1" lang="en-US" altLang="ja-JP" sz="1400">
              <a:solidFill>
                <a:srgbClr val="000000"/>
              </a:solidFill>
              <a:latin typeface="ＭＳ ゴシック" pitchFamily="49" charset="-128"/>
              <a:ea typeface="ＭＳ ゴシック" pitchFamily="49" charset="-128"/>
            </a:rPr>
            <a:t>9.8</a:t>
          </a:r>
          <a:r>
            <a:rPr kumimoji="1" lang="ja-JP" altLang="en-US" sz="1400">
              <a:solidFill>
                <a:srgbClr val="000000"/>
              </a:solidFill>
              <a:latin typeface="ＭＳ ゴシック" pitchFamily="49" charset="-128"/>
              <a:ea typeface="ＭＳ ゴシック" pitchFamily="49" charset="-128"/>
            </a:rPr>
            <a:t>億円の黒字であるものの、過去に発行した地方債の償還負担が大きいこと、また、病院開設から</a:t>
          </a:r>
          <a:r>
            <a:rPr kumimoji="1" lang="en-US" altLang="ja-JP" sz="1400">
              <a:solidFill>
                <a:srgbClr val="000000"/>
              </a:solidFill>
              <a:latin typeface="ＭＳ ゴシック" pitchFamily="49" charset="-128"/>
              <a:ea typeface="ＭＳ ゴシック" pitchFamily="49" charset="-128"/>
            </a:rPr>
            <a:t>20</a:t>
          </a:r>
          <a:r>
            <a:rPr kumimoji="1" lang="ja-JP" altLang="en-US" sz="1400">
              <a:solidFill>
                <a:srgbClr val="000000"/>
              </a:solidFill>
              <a:latin typeface="ＭＳ ゴシック" pitchFamily="49" charset="-128"/>
              <a:ea typeface="ＭＳ ゴシック" pitchFamily="49" charset="-128"/>
            </a:rPr>
            <a:t>年以上経過しているため、医療機器や施設の老朽化が進んでいることが課題となっている。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97742252</v>
      </c>
      <c r="BO4" s="426"/>
      <c r="BP4" s="426"/>
      <c r="BQ4" s="426"/>
      <c r="BR4" s="426"/>
      <c r="BS4" s="426"/>
      <c r="BT4" s="426"/>
      <c r="BU4" s="427"/>
      <c r="BV4" s="425">
        <v>75100887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1.9</v>
      </c>
      <c r="CU4" s="610"/>
      <c r="CV4" s="610"/>
      <c r="CW4" s="610"/>
      <c r="CX4" s="610"/>
      <c r="CY4" s="610"/>
      <c r="CZ4" s="610"/>
      <c r="DA4" s="611"/>
      <c r="DB4" s="609">
        <v>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96799953</v>
      </c>
      <c r="BO5" s="431"/>
      <c r="BP5" s="431"/>
      <c r="BQ5" s="431"/>
      <c r="BR5" s="431"/>
      <c r="BS5" s="431"/>
      <c r="BT5" s="431"/>
      <c r="BU5" s="432"/>
      <c r="BV5" s="430">
        <v>74604907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98.5</v>
      </c>
      <c r="CU5" s="401"/>
      <c r="CV5" s="401"/>
      <c r="CW5" s="401"/>
      <c r="CX5" s="401"/>
      <c r="CY5" s="401"/>
      <c r="CZ5" s="401"/>
      <c r="DA5" s="402"/>
      <c r="DB5" s="400">
        <v>101.9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942299</v>
      </c>
      <c r="BO6" s="431"/>
      <c r="BP6" s="431"/>
      <c r="BQ6" s="431"/>
      <c r="BR6" s="431"/>
      <c r="BS6" s="431"/>
      <c r="BT6" s="431"/>
      <c r="BU6" s="432"/>
      <c r="BV6" s="430">
        <v>495980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102.6</v>
      </c>
      <c r="CU6" s="584"/>
      <c r="CV6" s="584"/>
      <c r="CW6" s="584"/>
      <c r="CX6" s="584"/>
      <c r="CY6" s="584"/>
      <c r="CZ6" s="584"/>
      <c r="DA6" s="585"/>
      <c r="DB6" s="583">
        <v>106.1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142588</v>
      </c>
      <c r="BO7" s="431"/>
      <c r="BP7" s="431"/>
      <c r="BQ7" s="431"/>
      <c r="BR7" s="431"/>
      <c r="BS7" s="431"/>
      <c r="BT7" s="431"/>
      <c r="BU7" s="432"/>
      <c r="BV7" s="430">
        <v>196171</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43061885</v>
      </c>
      <c r="CU7" s="431"/>
      <c r="CV7" s="431"/>
      <c r="CW7" s="431"/>
      <c r="CX7" s="431"/>
      <c r="CY7" s="431"/>
      <c r="CZ7" s="431"/>
      <c r="DA7" s="432"/>
      <c r="DB7" s="430">
        <v>42317854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799711</v>
      </c>
      <c r="BO8" s="431"/>
      <c r="BP8" s="431"/>
      <c r="BQ8" s="431"/>
      <c r="BR8" s="431"/>
      <c r="BS8" s="431"/>
      <c r="BT8" s="431"/>
      <c r="BU8" s="432"/>
      <c r="BV8" s="430">
        <v>299809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0.62</v>
      </c>
      <c r="CU8" s="544"/>
      <c r="CV8" s="544"/>
      <c r="CW8" s="544"/>
      <c r="CX8" s="544"/>
      <c r="CY8" s="544"/>
      <c r="CZ8" s="544"/>
      <c r="DA8" s="545"/>
      <c r="DB8" s="543">
        <v>0.62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190658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105</v>
      </c>
      <c r="AV9" s="488"/>
      <c r="AW9" s="488"/>
      <c r="AX9" s="488"/>
      <c r="AY9" s="410" t="s">
        <v>116</v>
      </c>
      <c r="AZ9" s="411"/>
      <c r="BA9" s="411"/>
      <c r="BB9" s="411"/>
      <c r="BC9" s="411"/>
      <c r="BD9" s="411"/>
      <c r="BE9" s="411"/>
      <c r="BF9" s="411"/>
      <c r="BG9" s="411"/>
      <c r="BH9" s="411"/>
      <c r="BI9" s="411"/>
      <c r="BJ9" s="411"/>
      <c r="BK9" s="411"/>
      <c r="BL9" s="411"/>
      <c r="BM9" s="412"/>
      <c r="BN9" s="430">
        <v>499902</v>
      </c>
      <c r="BO9" s="431"/>
      <c r="BP9" s="431"/>
      <c r="BQ9" s="431"/>
      <c r="BR9" s="431"/>
      <c r="BS9" s="431"/>
      <c r="BT9" s="431"/>
      <c r="BU9" s="432"/>
      <c r="BV9" s="430">
        <v>187093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14.3</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194911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33</v>
      </c>
      <c r="BO10" s="431"/>
      <c r="BP10" s="431"/>
      <c r="BQ10" s="431"/>
      <c r="BR10" s="431"/>
      <c r="BS10" s="431"/>
      <c r="BT10" s="431"/>
      <c r="BU10" s="432"/>
      <c r="BV10" s="430">
        <v>100204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33261</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192736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105</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189991</v>
      </c>
      <c r="S13" s="534"/>
      <c r="T13" s="534"/>
      <c r="U13" s="534"/>
      <c r="V13" s="535"/>
      <c r="W13" s="521" t="s">
        <v>138</v>
      </c>
      <c r="X13" s="443"/>
      <c r="Y13" s="443"/>
      <c r="Z13" s="443"/>
      <c r="AA13" s="443"/>
      <c r="AB13" s="444"/>
      <c r="AC13" s="406">
        <v>1098</v>
      </c>
      <c r="AD13" s="407"/>
      <c r="AE13" s="407"/>
      <c r="AF13" s="407"/>
      <c r="AG13" s="408"/>
      <c r="AH13" s="406">
        <v>1076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499935</v>
      </c>
      <c r="BO13" s="431"/>
      <c r="BP13" s="431"/>
      <c r="BQ13" s="431"/>
      <c r="BR13" s="431"/>
      <c r="BS13" s="431"/>
      <c r="BT13" s="431"/>
      <c r="BU13" s="432"/>
      <c r="BV13" s="430">
        <v>320558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7.2</v>
      </c>
      <c r="CU13" s="401"/>
      <c r="CV13" s="401"/>
      <c r="CW13" s="401"/>
      <c r="CX13" s="401"/>
      <c r="CY13" s="401"/>
      <c r="CZ13" s="401"/>
      <c r="DA13" s="402"/>
      <c r="DB13" s="400">
        <v>8.8000000000000007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194162</v>
      </c>
      <c r="S14" s="534"/>
      <c r="T14" s="534"/>
      <c r="U14" s="534"/>
      <c r="V14" s="535"/>
      <c r="W14" s="536"/>
      <c r="X14" s="446"/>
      <c r="Y14" s="446"/>
      <c r="Z14" s="446"/>
      <c r="AA14" s="446"/>
      <c r="AB14" s="447"/>
      <c r="AC14" s="526">
        <v>1.4</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11.6</v>
      </c>
      <c r="CU14" s="538"/>
      <c r="CV14" s="538"/>
      <c r="CW14" s="538"/>
      <c r="CX14" s="538"/>
      <c r="CY14" s="538"/>
      <c r="CZ14" s="538"/>
      <c r="DA14" s="539"/>
      <c r="DB14" s="537">
        <v>28.1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191458</v>
      </c>
      <c r="S15" s="534"/>
      <c r="T15" s="534"/>
      <c r="U15" s="534"/>
      <c r="V15" s="535"/>
      <c r="W15" s="521" t="s">
        <v>146</v>
      </c>
      <c r="X15" s="443"/>
      <c r="Y15" s="443"/>
      <c r="Z15" s="443"/>
      <c r="AA15" s="443"/>
      <c r="AB15" s="444"/>
      <c r="AC15" s="406">
        <v>19959</v>
      </c>
      <c r="AD15" s="407"/>
      <c r="AE15" s="407"/>
      <c r="AF15" s="407"/>
      <c r="AG15" s="408"/>
      <c r="AH15" s="406">
        <v>20265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21827556</v>
      </c>
      <c r="BO15" s="426"/>
      <c r="BP15" s="426"/>
      <c r="BQ15" s="426"/>
      <c r="BR15" s="426"/>
      <c r="BS15" s="426"/>
      <c r="BT15" s="426"/>
      <c r="BU15" s="427"/>
      <c r="BV15" s="425">
        <v>20833642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25.5</v>
      </c>
      <c r="AD16" s="527"/>
      <c r="AE16" s="527"/>
      <c r="AF16" s="527"/>
      <c r="AG16" s="528"/>
      <c r="AH16" s="526">
        <v>25.8</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34637002</v>
      </c>
      <c r="BO16" s="431"/>
      <c r="BP16" s="431"/>
      <c r="BQ16" s="431"/>
      <c r="BR16" s="431"/>
      <c r="BS16" s="431"/>
      <c r="BT16" s="431"/>
      <c r="BU16" s="432"/>
      <c r="BV16" s="430">
        <v>33865938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57065</v>
      </c>
      <c r="AD17" s="407"/>
      <c r="AE17" s="407"/>
      <c r="AF17" s="407"/>
      <c r="AG17" s="408"/>
      <c r="AH17" s="406">
        <v>57089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27706232</v>
      </c>
      <c r="BO17" s="431"/>
      <c r="BP17" s="431"/>
      <c r="BQ17" s="431"/>
      <c r="BR17" s="431"/>
      <c r="BS17" s="431"/>
      <c r="BT17" s="431"/>
      <c r="BU17" s="432"/>
      <c r="BV17" s="430">
        <v>26621935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72.72</v>
      </c>
      <c r="M18" s="495"/>
      <c r="N18" s="495"/>
      <c r="O18" s="495"/>
      <c r="P18" s="495"/>
      <c r="Q18" s="495"/>
      <c r="R18" s="496"/>
      <c r="S18" s="496"/>
      <c r="T18" s="496"/>
      <c r="U18" s="496"/>
      <c r="V18" s="497"/>
      <c r="W18" s="511"/>
      <c r="X18" s="512"/>
      <c r="Y18" s="512"/>
      <c r="Z18" s="512"/>
      <c r="AA18" s="512"/>
      <c r="AB18" s="522"/>
      <c r="AC18" s="394">
        <v>73</v>
      </c>
      <c r="AD18" s="395"/>
      <c r="AE18" s="395"/>
      <c r="AF18" s="395"/>
      <c r="AG18" s="498"/>
      <c r="AH18" s="394">
        <v>72.8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42246498</v>
      </c>
      <c r="BO18" s="431"/>
      <c r="BP18" s="431"/>
      <c r="BQ18" s="431"/>
      <c r="BR18" s="431"/>
      <c r="BS18" s="431"/>
      <c r="BT18" s="431"/>
      <c r="BU18" s="432"/>
      <c r="BV18" s="430">
        <v>43111703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2622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49414727</v>
      </c>
      <c r="BO19" s="431"/>
      <c r="BP19" s="431"/>
      <c r="BQ19" s="431"/>
      <c r="BR19" s="431"/>
      <c r="BS19" s="431"/>
      <c r="BT19" s="431"/>
      <c r="BU19" s="432"/>
      <c r="BV19" s="430">
        <v>48628157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79073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62223107</v>
      </c>
      <c r="BO23" s="431"/>
      <c r="BP23" s="431"/>
      <c r="BQ23" s="431"/>
      <c r="BR23" s="431"/>
      <c r="BS23" s="431"/>
      <c r="BT23" s="431"/>
      <c r="BU23" s="432"/>
      <c r="BV23" s="430">
        <v>65671679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6435</v>
      </c>
      <c r="R24" s="407"/>
      <c r="S24" s="407"/>
      <c r="T24" s="407"/>
      <c r="U24" s="407"/>
      <c r="V24" s="408"/>
      <c r="W24" s="472"/>
      <c r="X24" s="463"/>
      <c r="Y24" s="464"/>
      <c r="Z24" s="403" t="s">
        <v>170</v>
      </c>
      <c r="AA24" s="404"/>
      <c r="AB24" s="404"/>
      <c r="AC24" s="404"/>
      <c r="AD24" s="404"/>
      <c r="AE24" s="404"/>
      <c r="AF24" s="404"/>
      <c r="AG24" s="405"/>
      <c r="AH24" s="406">
        <v>1164</v>
      </c>
      <c r="AI24" s="407"/>
      <c r="AJ24" s="407"/>
      <c r="AK24" s="407"/>
      <c r="AL24" s="408"/>
      <c r="AM24" s="406">
        <v>3508296</v>
      </c>
      <c r="AN24" s="407"/>
      <c r="AO24" s="407"/>
      <c r="AP24" s="407"/>
      <c r="AQ24" s="407"/>
      <c r="AR24" s="408"/>
      <c r="AS24" s="406">
        <v>3014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48179332</v>
      </c>
      <c r="BO24" s="431"/>
      <c r="BP24" s="431"/>
      <c r="BQ24" s="431"/>
      <c r="BR24" s="431"/>
      <c r="BS24" s="431"/>
      <c r="BT24" s="431"/>
      <c r="BU24" s="432"/>
      <c r="BV24" s="430">
        <v>49727618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6375</v>
      </c>
      <c r="R25" s="407"/>
      <c r="S25" s="407"/>
      <c r="T25" s="407"/>
      <c r="U25" s="407"/>
      <c r="V25" s="408"/>
      <c r="W25" s="472"/>
      <c r="X25" s="463"/>
      <c r="Y25" s="464"/>
      <c r="Z25" s="403" t="s">
        <v>173</v>
      </c>
      <c r="AA25" s="404"/>
      <c r="AB25" s="404"/>
      <c r="AC25" s="404"/>
      <c r="AD25" s="404"/>
      <c r="AE25" s="404"/>
      <c r="AF25" s="404"/>
      <c r="AG25" s="405"/>
      <c r="AH25" s="406">
        <v>179</v>
      </c>
      <c r="AI25" s="407"/>
      <c r="AJ25" s="407"/>
      <c r="AK25" s="407"/>
      <c r="AL25" s="408"/>
      <c r="AM25" s="406">
        <v>559733</v>
      </c>
      <c r="AN25" s="407"/>
      <c r="AO25" s="407"/>
      <c r="AP25" s="407"/>
      <c r="AQ25" s="407"/>
      <c r="AR25" s="408"/>
      <c r="AS25" s="406">
        <v>3127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4713746</v>
      </c>
      <c r="BO25" s="426"/>
      <c r="BP25" s="426"/>
      <c r="BQ25" s="426"/>
      <c r="BR25" s="426"/>
      <c r="BS25" s="426"/>
      <c r="BT25" s="426"/>
      <c r="BU25" s="427"/>
      <c r="BV25" s="425">
        <v>4075564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5625</v>
      </c>
      <c r="R26" s="407"/>
      <c r="S26" s="407"/>
      <c r="T26" s="407"/>
      <c r="U26" s="407"/>
      <c r="V26" s="408"/>
      <c r="W26" s="472"/>
      <c r="X26" s="463"/>
      <c r="Y26" s="464"/>
      <c r="Z26" s="403" t="s">
        <v>176</v>
      </c>
      <c r="AA26" s="485"/>
      <c r="AB26" s="485"/>
      <c r="AC26" s="485"/>
      <c r="AD26" s="485"/>
      <c r="AE26" s="485"/>
      <c r="AF26" s="485"/>
      <c r="AG26" s="486"/>
      <c r="AH26" s="406">
        <v>134</v>
      </c>
      <c r="AI26" s="407"/>
      <c r="AJ26" s="407"/>
      <c r="AK26" s="407"/>
      <c r="AL26" s="408"/>
      <c r="AM26" s="406">
        <v>414864</v>
      </c>
      <c r="AN26" s="407"/>
      <c r="AO26" s="407"/>
      <c r="AP26" s="407"/>
      <c r="AQ26" s="407"/>
      <c r="AR26" s="408"/>
      <c r="AS26" s="406">
        <v>3096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377674</v>
      </c>
      <c r="BO26" s="431"/>
      <c r="BP26" s="431"/>
      <c r="BQ26" s="431"/>
      <c r="BR26" s="431"/>
      <c r="BS26" s="431"/>
      <c r="BT26" s="431"/>
      <c r="BU26" s="432"/>
      <c r="BV26" s="430">
        <v>219384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6600</v>
      </c>
      <c r="R27" s="407"/>
      <c r="S27" s="407"/>
      <c r="T27" s="407"/>
      <c r="U27" s="407"/>
      <c r="V27" s="408"/>
      <c r="W27" s="472"/>
      <c r="X27" s="463"/>
      <c r="Y27" s="464"/>
      <c r="Z27" s="403" t="s">
        <v>179</v>
      </c>
      <c r="AA27" s="404"/>
      <c r="AB27" s="404"/>
      <c r="AC27" s="404"/>
      <c r="AD27" s="404"/>
      <c r="AE27" s="404"/>
      <c r="AF27" s="404"/>
      <c r="AG27" s="405"/>
      <c r="AH27" s="406">
        <v>127</v>
      </c>
      <c r="AI27" s="407"/>
      <c r="AJ27" s="407"/>
      <c r="AK27" s="407"/>
      <c r="AL27" s="408"/>
      <c r="AM27" s="406">
        <v>443067</v>
      </c>
      <c r="AN27" s="407"/>
      <c r="AO27" s="407"/>
      <c r="AP27" s="407"/>
      <c r="AQ27" s="407"/>
      <c r="AR27" s="408"/>
      <c r="AS27" s="406">
        <v>3489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2213436</v>
      </c>
      <c r="BO27" s="434"/>
      <c r="BP27" s="434"/>
      <c r="BQ27" s="434"/>
      <c r="BR27" s="434"/>
      <c r="BS27" s="434"/>
      <c r="BT27" s="434"/>
      <c r="BU27" s="435"/>
      <c r="BV27" s="433">
        <v>2213436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6300</v>
      </c>
      <c r="R28" s="407"/>
      <c r="S28" s="407"/>
      <c r="T28" s="407"/>
      <c r="U28" s="407"/>
      <c r="V28" s="408"/>
      <c r="W28" s="472"/>
      <c r="X28" s="463"/>
      <c r="Y28" s="464"/>
      <c r="Z28" s="403" t="s">
        <v>182</v>
      </c>
      <c r="AA28" s="404"/>
      <c r="AB28" s="404"/>
      <c r="AC28" s="404"/>
      <c r="AD28" s="404"/>
      <c r="AE28" s="404"/>
      <c r="AF28" s="404"/>
      <c r="AG28" s="405"/>
      <c r="AH28" s="406">
        <v>13</v>
      </c>
      <c r="AI28" s="407"/>
      <c r="AJ28" s="407"/>
      <c r="AK28" s="407"/>
      <c r="AL28" s="408"/>
      <c r="AM28" s="406">
        <v>38428</v>
      </c>
      <c r="AN28" s="407"/>
      <c r="AO28" s="407"/>
      <c r="AP28" s="407"/>
      <c r="AQ28" s="407"/>
      <c r="AR28" s="408"/>
      <c r="AS28" s="406">
        <v>2956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2899200</v>
      </c>
      <c r="BO28" s="426"/>
      <c r="BP28" s="426"/>
      <c r="BQ28" s="426"/>
      <c r="BR28" s="426"/>
      <c r="BS28" s="426"/>
      <c r="BT28" s="426"/>
      <c r="BU28" s="427"/>
      <c r="BV28" s="425">
        <v>2749167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22</v>
      </c>
      <c r="M29" s="407"/>
      <c r="N29" s="407"/>
      <c r="O29" s="407"/>
      <c r="P29" s="408"/>
      <c r="Q29" s="406">
        <v>6000</v>
      </c>
      <c r="R29" s="407"/>
      <c r="S29" s="407"/>
      <c r="T29" s="407"/>
      <c r="U29" s="407"/>
      <c r="V29" s="408"/>
      <c r="W29" s="473"/>
      <c r="X29" s="474"/>
      <c r="Y29" s="475"/>
      <c r="Z29" s="403" t="s">
        <v>185</v>
      </c>
      <c r="AA29" s="404"/>
      <c r="AB29" s="404"/>
      <c r="AC29" s="404"/>
      <c r="AD29" s="404"/>
      <c r="AE29" s="404"/>
      <c r="AF29" s="404"/>
      <c r="AG29" s="405"/>
      <c r="AH29" s="406">
        <v>1304</v>
      </c>
      <c r="AI29" s="407"/>
      <c r="AJ29" s="407"/>
      <c r="AK29" s="407"/>
      <c r="AL29" s="408"/>
      <c r="AM29" s="406">
        <v>3989791</v>
      </c>
      <c r="AN29" s="407"/>
      <c r="AO29" s="407"/>
      <c r="AP29" s="407"/>
      <c r="AQ29" s="407"/>
      <c r="AR29" s="408"/>
      <c r="AS29" s="406">
        <v>3060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40453</v>
      </c>
      <c r="BO29" s="431"/>
      <c r="BP29" s="431"/>
      <c r="BQ29" s="431"/>
      <c r="BR29" s="431"/>
      <c r="BS29" s="431"/>
      <c r="BT29" s="431"/>
      <c r="BU29" s="432"/>
      <c r="BV29" s="430">
        <v>40453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97.3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4990143</v>
      </c>
      <c r="BO30" s="434"/>
      <c r="BP30" s="434"/>
      <c r="BQ30" s="434"/>
      <c r="BR30" s="434"/>
      <c r="BS30" s="434"/>
      <c r="BT30" s="434"/>
      <c r="BU30" s="435"/>
      <c r="BV30" s="433">
        <v>4062159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195</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194</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上水道事業会計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岸和田市貝塚市清掃施設組合（一般会計）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岸和田市公園緑化協会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大阪府都市競艇企業団（ﾓｰﾀｰﾎﾞｰﾄ競走事業会計）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大阪府後期高齢者医療広域連合（一般会計）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自転車競技事業特別会計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大阪府後期高齢者医療広域連合（後期高齢者医療特別会計）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大阪広域水道企業団（水道事業会計）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大阪広域水道企業団（工業用水道事業会計）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DpHEgLVTtWmFU9by3d8OblYRCpRwY4hMzWeNWvmoueh0Lww7uGeaib2B6BN78zc8u2NaOiAgUOV4qLSpn/gIQ==" saltValue="p76NX9kKiiVzPIG1shaO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2" t="s">
        <v>583</v>
      </c>
      <c r="D34" s="1212"/>
      <c r="E34" s="1213"/>
      <c r="F34" s="32">
        <v>5.79</v>
      </c>
      <c r="G34" s="33">
        <v>6.58</v>
      </c>
      <c r="H34" s="33">
        <v>6.97</v>
      </c>
      <c r="I34" s="33">
        <v>2.02</v>
      </c>
      <c r="J34" s="34">
        <v>2.41</v>
      </c>
      <c r="K34" s="22"/>
      <c r="L34" s="22"/>
      <c r="M34" s="22"/>
      <c r="N34" s="22"/>
      <c r="O34" s="22"/>
      <c r="P34" s="22"/>
    </row>
    <row r="35" spans="1:16" ht="39" customHeight="1" x14ac:dyDescent="0.15">
      <c r="A35" s="22"/>
      <c r="B35" s="35"/>
      <c r="C35" s="1206" t="s">
        <v>584</v>
      </c>
      <c r="D35" s="1207"/>
      <c r="E35" s="1208"/>
      <c r="F35" s="36">
        <v>0.23</v>
      </c>
      <c r="G35" s="37">
        <v>0.21</v>
      </c>
      <c r="H35" s="37">
        <v>0.27</v>
      </c>
      <c r="I35" s="37">
        <v>0.7</v>
      </c>
      <c r="J35" s="38">
        <v>1.85</v>
      </c>
      <c r="K35" s="22"/>
      <c r="L35" s="22"/>
      <c r="M35" s="22"/>
      <c r="N35" s="22"/>
      <c r="O35" s="22"/>
      <c r="P35" s="22"/>
    </row>
    <row r="36" spans="1:16" ht="39" customHeight="1" x14ac:dyDescent="0.15">
      <c r="A36" s="22"/>
      <c r="B36" s="35"/>
      <c r="C36" s="1206" t="s">
        <v>585</v>
      </c>
      <c r="D36" s="1207"/>
      <c r="E36" s="1208"/>
      <c r="F36" s="36">
        <v>0.64</v>
      </c>
      <c r="G36" s="37">
        <v>0.8</v>
      </c>
      <c r="H36" s="37">
        <v>0.95</v>
      </c>
      <c r="I36" s="37">
        <v>0.79</v>
      </c>
      <c r="J36" s="38">
        <v>1.1100000000000001</v>
      </c>
      <c r="K36" s="22"/>
      <c r="L36" s="22"/>
      <c r="M36" s="22"/>
      <c r="N36" s="22"/>
      <c r="O36" s="22"/>
      <c r="P36" s="22"/>
    </row>
    <row r="37" spans="1:16" ht="39" customHeight="1" x14ac:dyDescent="0.15">
      <c r="A37" s="22"/>
      <c r="B37" s="35"/>
      <c r="C37" s="1206" t="s">
        <v>586</v>
      </c>
      <c r="D37" s="1207"/>
      <c r="E37" s="1208"/>
      <c r="F37" s="36" t="s">
        <v>587</v>
      </c>
      <c r="G37" s="37" t="s">
        <v>588</v>
      </c>
      <c r="H37" s="37" t="s">
        <v>589</v>
      </c>
      <c r="I37" s="37" t="s">
        <v>590</v>
      </c>
      <c r="J37" s="38">
        <v>0.7</v>
      </c>
      <c r="K37" s="22"/>
      <c r="L37" s="22"/>
      <c r="M37" s="22"/>
      <c r="N37" s="22"/>
      <c r="O37" s="22"/>
      <c r="P37" s="22"/>
    </row>
    <row r="38" spans="1:16" ht="39" customHeight="1" x14ac:dyDescent="0.15">
      <c r="A38" s="22"/>
      <c r="B38" s="35"/>
      <c r="C38" s="1206" t="s">
        <v>591</v>
      </c>
      <c r="D38" s="1207"/>
      <c r="E38" s="1208"/>
      <c r="F38" s="36">
        <v>0</v>
      </c>
      <c r="G38" s="37">
        <v>0</v>
      </c>
      <c r="H38" s="37">
        <v>0</v>
      </c>
      <c r="I38" s="37">
        <v>0.16</v>
      </c>
      <c r="J38" s="38">
        <v>0.17</v>
      </c>
      <c r="K38" s="22"/>
      <c r="L38" s="22"/>
      <c r="M38" s="22"/>
      <c r="N38" s="22"/>
      <c r="O38" s="22"/>
      <c r="P38" s="22"/>
    </row>
    <row r="39" spans="1:16" ht="39" customHeight="1" x14ac:dyDescent="0.15">
      <c r="A39" s="22"/>
      <c r="B39" s="35"/>
      <c r="C39" s="1206" t="s">
        <v>592</v>
      </c>
      <c r="D39" s="1207"/>
      <c r="E39" s="1208"/>
      <c r="F39" s="36">
        <v>0.06</v>
      </c>
      <c r="G39" s="37">
        <v>7.0000000000000007E-2</v>
      </c>
      <c r="H39" s="37">
        <v>7.0000000000000007E-2</v>
      </c>
      <c r="I39" s="37">
        <v>7.0000000000000007E-2</v>
      </c>
      <c r="J39" s="38">
        <v>7.0000000000000007E-2</v>
      </c>
      <c r="K39" s="22"/>
      <c r="L39" s="22"/>
      <c r="M39" s="22"/>
      <c r="N39" s="22"/>
      <c r="O39" s="22"/>
      <c r="P39" s="22"/>
    </row>
    <row r="40" spans="1:16" ht="39" customHeight="1" x14ac:dyDescent="0.15">
      <c r="A40" s="22"/>
      <c r="B40" s="35"/>
      <c r="C40" s="1206" t="s">
        <v>593</v>
      </c>
      <c r="D40" s="1207"/>
      <c r="E40" s="1208"/>
      <c r="F40" s="36">
        <v>0.06</v>
      </c>
      <c r="G40" s="37">
        <v>0.02</v>
      </c>
      <c r="H40" s="37">
        <v>0.02</v>
      </c>
      <c r="I40" s="37">
        <v>0</v>
      </c>
      <c r="J40" s="38">
        <v>0.04</v>
      </c>
      <c r="K40" s="22"/>
      <c r="L40" s="22"/>
      <c r="M40" s="22"/>
      <c r="N40" s="22"/>
      <c r="O40" s="22"/>
      <c r="P40" s="22"/>
    </row>
    <row r="41" spans="1:16" ht="39" customHeight="1" x14ac:dyDescent="0.15">
      <c r="A41" s="22"/>
      <c r="B41" s="35"/>
      <c r="C41" s="1206" t="s">
        <v>594</v>
      </c>
      <c r="D41" s="1207"/>
      <c r="E41" s="1208"/>
      <c r="F41" s="36">
        <v>0.44</v>
      </c>
      <c r="G41" s="37" t="s">
        <v>595</v>
      </c>
      <c r="H41" s="37" t="s">
        <v>596</v>
      </c>
      <c r="I41" s="37" t="s">
        <v>597</v>
      </c>
      <c r="J41" s="38">
        <v>0.04</v>
      </c>
      <c r="K41" s="22"/>
      <c r="L41" s="22"/>
      <c r="M41" s="22"/>
      <c r="N41" s="22"/>
      <c r="O41" s="22"/>
      <c r="P41" s="22"/>
    </row>
    <row r="42" spans="1:16" ht="39" customHeight="1" x14ac:dyDescent="0.15">
      <c r="A42" s="22"/>
      <c r="B42" s="39"/>
      <c r="C42" s="1206" t="s">
        <v>598</v>
      </c>
      <c r="D42" s="1207"/>
      <c r="E42" s="1208"/>
      <c r="F42" s="36" t="s">
        <v>535</v>
      </c>
      <c r="G42" s="37" t="s">
        <v>535</v>
      </c>
      <c r="H42" s="37" t="s">
        <v>535</v>
      </c>
      <c r="I42" s="37" t="s">
        <v>535</v>
      </c>
      <c r="J42" s="38" t="s">
        <v>535</v>
      </c>
      <c r="K42" s="22"/>
      <c r="L42" s="22"/>
      <c r="M42" s="22"/>
      <c r="N42" s="22"/>
      <c r="O42" s="22"/>
      <c r="P42" s="22"/>
    </row>
    <row r="43" spans="1:16" ht="39" customHeight="1" thickBot="1" x14ac:dyDescent="0.2">
      <c r="A43" s="22"/>
      <c r="B43" s="40"/>
      <c r="C43" s="1209" t="s">
        <v>599</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MCKjrB1YQ8DyLCqNR6MbTdtIKNU5ZA1USjJyJPRLr5H1iJUFfej6dfDjCW+5m7ol7BWRZaOA9/YPEtVaWpfgg==" saltValue="hBG1U3U8ycteeYGPbkKY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8632</v>
      </c>
      <c r="L45" s="60">
        <v>8487</v>
      </c>
      <c r="M45" s="60">
        <v>7883</v>
      </c>
      <c r="N45" s="60">
        <v>7426</v>
      </c>
      <c r="O45" s="61">
        <v>7273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535</v>
      </c>
      <c r="L46" s="64" t="s">
        <v>535</v>
      </c>
      <c r="M46" s="64" t="s">
        <v>535</v>
      </c>
      <c r="N46" s="64" t="s">
        <v>535</v>
      </c>
      <c r="O46" s="65" t="s">
        <v>535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535</v>
      </c>
      <c r="L47" s="64" t="s">
        <v>535</v>
      </c>
      <c r="M47" s="64" t="s">
        <v>535</v>
      </c>
      <c r="N47" s="64" t="s">
        <v>535</v>
      </c>
      <c r="O47" s="65" t="s">
        <v>535</v>
      </c>
      <c r="P47" s="48"/>
      <c r="Q47" s="48"/>
      <c r="R47" s="48"/>
      <c r="S47" s="48"/>
      <c r="T47" s="48"/>
      <c r="U47" s="48"/>
    </row>
    <row r="48" spans="1:21" ht="30.75" customHeight="1" x14ac:dyDescent="0.15">
      <c r="A48" s="48"/>
      <c r="B48" s="1234"/>
      <c r="C48" s="1235"/>
      <c r="D48" s="62"/>
      <c r="E48" s="1216" t="s">
        <v>15</v>
      </c>
      <c r="F48" s="1216"/>
      <c r="G48" s="1216"/>
      <c r="H48" s="1216"/>
      <c r="I48" s="1216"/>
      <c r="J48" s="1217"/>
      <c r="K48" s="63">
        <v>2485</v>
      </c>
      <c r="L48" s="64">
        <v>2711</v>
      </c>
      <c r="M48" s="64">
        <v>2647</v>
      </c>
      <c r="N48" s="64">
        <v>2646</v>
      </c>
      <c r="O48" s="65">
        <v>2651</v>
      </c>
      <c r="P48" s="48"/>
      <c r="Q48" s="48"/>
      <c r="R48" s="48"/>
      <c r="S48" s="48"/>
      <c r="T48" s="48"/>
      <c r="U48" s="48"/>
    </row>
    <row r="49" spans="1:21" ht="30.75" customHeight="1" x14ac:dyDescent="0.15">
      <c r="A49" s="48"/>
      <c r="B49" s="1234"/>
      <c r="C49" s="1235"/>
      <c r="D49" s="62"/>
      <c r="E49" s="1216" t="s">
        <v>16</v>
      </c>
      <c r="F49" s="1216"/>
      <c r="G49" s="1216"/>
      <c r="H49" s="1216"/>
      <c r="I49" s="1216"/>
      <c r="J49" s="1217"/>
      <c r="K49" s="63">
        <v>1345</v>
      </c>
      <c r="L49" s="64">
        <v>1165</v>
      </c>
      <c r="M49" s="64">
        <v>966</v>
      </c>
      <c r="N49" s="64">
        <v>728</v>
      </c>
      <c r="O49" s="65">
        <v>446</v>
      </c>
      <c r="P49" s="48"/>
      <c r="Q49" s="48"/>
      <c r="R49" s="48"/>
      <c r="S49" s="48"/>
      <c r="T49" s="48"/>
      <c r="U49" s="48"/>
    </row>
    <row r="50" spans="1:21" ht="30.75" customHeight="1" x14ac:dyDescent="0.15">
      <c r="A50" s="48"/>
      <c r="B50" s="1234"/>
      <c r="C50" s="1235"/>
      <c r="D50" s="62"/>
      <c r="E50" s="1216" t="s">
        <v>17</v>
      </c>
      <c r="F50" s="1216"/>
      <c r="G50" s="1216"/>
      <c r="H50" s="1216"/>
      <c r="I50" s="1216"/>
      <c r="J50" s="1217"/>
      <c r="K50" s="63">
        <v>51</v>
      </c>
      <c r="L50" s="64">
        <v>51</v>
      </c>
      <c r="M50" s="64">
        <v>51</v>
      </c>
      <c r="N50" s="64">
        <v>51</v>
      </c>
      <c r="O50" s="65">
        <v>51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535</v>
      </c>
      <c r="L51" s="64">
        <v>1</v>
      </c>
      <c r="M51" s="64" t="s">
        <v>535</v>
      </c>
      <c r="N51" s="64" t="s">
        <v>535</v>
      </c>
      <c r="O51" s="65" t="s">
        <v>535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8816</v>
      </c>
      <c r="L52" s="64">
        <v>8557</v>
      </c>
      <c r="M52" s="64">
        <v>8640</v>
      </c>
      <c r="N52" s="64">
        <v>8264</v>
      </c>
      <c r="O52" s="65">
        <v>8181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3697</v>
      </c>
      <c r="L53" s="69">
        <v>3858</v>
      </c>
      <c r="M53" s="69">
        <v>2907</v>
      </c>
      <c r="N53" s="69">
        <v>2587</v>
      </c>
      <c r="O53" s="70">
        <v>2240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535</v>
      </c>
      <c r="L57" s="84" t="s">
        <v>535</v>
      </c>
      <c r="M57" s="84" t="s">
        <v>535</v>
      </c>
      <c r="N57" s="84" t="s">
        <v>535</v>
      </c>
      <c r="O57" s="85" t="s">
        <v>535</v>
      </c>
    </row>
    <row r="58" spans="1:21" ht="31.5" customHeight="1" thickBot="1" x14ac:dyDescent="0.2">
      <c r="B58" s="1224"/>
      <c r="C58" s="1225"/>
      <c r="D58" s="1229" t="s">
        <v>27</v>
      </c>
      <c r="E58" s="1230"/>
      <c r="F58" s="1230"/>
      <c r="G58" s="1230"/>
      <c r="H58" s="1230"/>
      <c r="I58" s="1230"/>
      <c r="J58" s="1231"/>
      <c r="K58" s="86" t="s">
        <v>535</v>
      </c>
      <c r="L58" s="87" t="s">
        <v>535</v>
      </c>
      <c r="M58" s="87" t="s">
        <v>535</v>
      </c>
      <c r="N58" s="87" t="s">
        <v>535</v>
      </c>
      <c r="O58" s="88" t="s">
        <v>535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n7Gmxaq6O3jQMuUTmPpikDD5cn4VFsqji5n/D+krYw0GNqlRaVPrZNdP54yA7w8koDvCNye6nBJb6i9mQBtww==" saltValue="xzgBrD9ERHvMM+TP2siC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52" t="s">
        <v>30</v>
      </c>
      <c r="C41" s="1253"/>
      <c r="D41" s="102"/>
      <c r="E41" s="1254" t="s">
        <v>31</v>
      </c>
      <c r="F41" s="1254"/>
      <c r="G41" s="1254"/>
      <c r="H41" s="1255"/>
      <c r="I41" s="103">
        <v>71978</v>
      </c>
      <c r="J41" s="104">
        <v>70324</v>
      </c>
      <c r="K41" s="104">
        <v>69742</v>
      </c>
      <c r="L41" s="104">
        <v>65672</v>
      </c>
      <c r="M41" s="105">
        <v>62223</v>
      </c>
    </row>
    <row r="42" spans="2:13" ht="27.75" customHeight="1" x14ac:dyDescent="0.15">
      <c r="B42" s="1242"/>
      <c r="C42" s="1243"/>
      <c r="D42" s="106"/>
      <c r="E42" s="1246" t="s">
        <v>32</v>
      </c>
      <c r="F42" s="1246"/>
      <c r="G42" s="1246"/>
      <c r="H42" s="1247"/>
      <c r="I42" s="107">
        <v>289</v>
      </c>
      <c r="J42" s="108">
        <v>243</v>
      </c>
      <c r="K42" s="108">
        <v>196</v>
      </c>
      <c r="L42" s="108">
        <v>148</v>
      </c>
      <c r="M42" s="109">
        <v>100</v>
      </c>
    </row>
    <row r="43" spans="2:13" ht="27.75" customHeight="1" x14ac:dyDescent="0.15">
      <c r="B43" s="1242"/>
      <c r="C43" s="1243"/>
      <c r="D43" s="106"/>
      <c r="E43" s="1246" t="s">
        <v>33</v>
      </c>
      <c r="F43" s="1246"/>
      <c r="G43" s="1246"/>
      <c r="H43" s="1247"/>
      <c r="I43" s="107">
        <v>29137</v>
      </c>
      <c r="J43" s="108">
        <v>27961</v>
      </c>
      <c r="K43" s="108">
        <v>26647</v>
      </c>
      <c r="L43" s="108">
        <v>26898</v>
      </c>
      <c r="M43" s="109">
        <v>24488</v>
      </c>
    </row>
    <row r="44" spans="2:13" ht="27.75" customHeight="1" x14ac:dyDescent="0.15">
      <c r="B44" s="1242"/>
      <c r="C44" s="1243"/>
      <c r="D44" s="106"/>
      <c r="E44" s="1246" t="s">
        <v>34</v>
      </c>
      <c r="F44" s="1246"/>
      <c r="G44" s="1246"/>
      <c r="H44" s="1247"/>
      <c r="I44" s="107">
        <v>4354</v>
      </c>
      <c r="J44" s="108">
        <v>3207</v>
      </c>
      <c r="K44" s="108">
        <v>2193</v>
      </c>
      <c r="L44" s="108">
        <v>1757</v>
      </c>
      <c r="M44" s="109">
        <v>1841</v>
      </c>
    </row>
    <row r="45" spans="2:13" ht="27.75" customHeight="1" x14ac:dyDescent="0.15">
      <c r="B45" s="1242"/>
      <c r="C45" s="1243"/>
      <c r="D45" s="106"/>
      <c r="E45" s="1246" t="s">
        <v>35</v>
      </c>
      <c r="F45" s="1246"/>
      <c r="G45" s="1246"/>
      <c r="H45" s="1247"/>
      <c r="I45" s="107">
        <v>9522</v>
      </c>
      <c r="J45" s="108">
        <v>9739</v>
      </c>
      <c r="K45" s="108">
        <v>9079</v>
      </c>
      <c r="L45" s="108">
        <v>9278</v>
      </c>
      <c r="M45" s="109">
        <v>8967</v>
      </c>
    </row>
    <row r="46" spans="2:13" ht="27.75" customHeight="1" x14ac:dyDescent="0.15">
      <c r="B46" s="1242"/>
      <c r="C46" s="1243"/>
      <c r="D46" s="110"/>
      <c r="E46" s="1246" t="s">
        <v>36</v>
      </c>
      <c r="F46" s="1246"/>
      <c r="G46" s="1246"/>
      <c r="H46" s="1247"/>
      <c r="I46" s="107" t="s">
        <v>535</v>
      </c>
      <c r="J46" s="108" t="s">
        <v>535</v>
      </c>
      <c r="K46" s="108" t="s">
        <v>535</v>
      </c>
      <c r="L46" s="108" t="s">
        <v>535</v>
      </c>
      <c r="M46" s="109" t="s">
        <v>535</v>
      </c>
    </row>
    <row r="47" spans="2:13" ht="27.75" customHeight="1" x14ac:dyDescent="0.15">
      <c r="B47" s="1242"/>
      <c r="C47" s="1243"/>
      <c r="D47" s="111"/>
      <c r="E47" s="1256" t="s">
        <v>37</v>
      </c>
      <c r="F47" s="1257"/>
      <c r="G47" s="1257"/>
      <c r="H47" s="1258"/>
      <c r="I47" s="107" t="s">
        <v>535</v>
      </c>
      <c r="J47" s="108" t="s">
        <v>535</v>
      </c>
      <c r="K47" s="108" t="s">
        <v>535</v>
      </c>
      <c r="L47" s="108" t="s">
        <v>535</v>
      </c>
      <c r="M47" s="109" t="s">
        <v>535</v>
      </c>
    </row>
    <row r="48" spans="2:13" ht="27.75" customHeight="1" x14ac:dyDescent="0.15">
      <c r="B48" s="1242"/>
      <c r="C48" s="1243"/>
      <c r="D48" s="106"/>
      <c r="E48" s="1246" t="s">
        <v>38</v>
      </c>
      <c r="F48" s="1246"/>
      <c r="G48" s="1246"/>
      <c r="H48" s="1247"/>
      <c r="I48" s="107" t="s">
        <v>535</v>
      </c>
      <c r="J48" s="108" t="s">
        <v>535</v>
      </c>
      <c r="K48" s="108" t="s">
        <v>535</v>
      </c>
      <c r="L48" s="108" t="s">
        <v>535</v>
      </c>
      <c r="M48" s="109" t="s">
        <v>535</v>
      </c>
    </row>
    <row r="49" spans="2:13" ht="27.75" customHeight="1" x14ac:dyDescent="0.15">
      <c r="B49" s="1244"/>
      <c r="C49" s="1245"/>
      <c r="D49" s="106"/>
      <c r="E49" s="1246" t="s">
        <v>39</v>
      </c>
      <c r="F49" s="1246"/>
      <c r="G49" s="1246"/>
      <c r="H49" s="1247"/>
      <c r="I49" s="107" t="s">
        <v>535</v>
      </c>
      <c r="J49" s="108" t="s">
        <v>535</v>
      </c>
      <c r="K49" s="108" t="s">
        <v>535</v>
      </c>
      <c r="L49" s="108" t="s">
        <v>535</v>
      </c>
      <c r="M49" s="109" t="s">
        <v>535</v>
      </c>
    </row>
    <row r="50" spans="2:13" ht="27.75" customHeight="1" x14ac:dyDescent="0.15">
      <c r="B50" s="1240" t="s">
        <v>40</v>
      </c>
      <c r="C50" s="1241"/>
      <c r="D50" s="112"/>
      <c r="E50" s="1246" t="s">
        <v>41</v>
      </c>
      <c r="F50" s="1246"/>
      <c r="G50" s="1246"/>
      <c r="H50" s="1247"/>
      <c r="I50" s="107">
        <v>8071</v>
      </c>
      <c r="J50" s="108">
        <v>7749</v>
      </c>
      <c r="K50" s="108">
        <v>7978</v>
      </c>
      <c r="L50" s="108">
        <v>9513</v>
      </c>
      <c r="M50" s="109">
        <v>11040</v>
      </c>
    </row>
    <row r="51" spans="2:13" ht="27.75" customHeight="1" x14ac:dyDescent="0.15">
      <c r="B51" s="1242"/>
      <c r="C51" s="1243"/>
      <c r="D51" s="106"/>
      <c r="E51" s="1246" t="s">
        <v>42</v>
      </c>
      <c r="F51" s="1246"/>
      <c r="G51" s="1246"/>
      <c r="H51" s="1247"/>
      <c r="I51" s="107">
        <v>11519</v>
      </c>
      <c r="J51" s="108">
        <v>11254</v>
      </c>
      <c r="K51" s="108">
        <v>11248</v>
      </c>
      <c r="L51" s="108">
        <v>10894</v>
      </c>
      <c r="M51" s="109">
        <v>10720</v>
      </c>
    </row>
    <row r="52" spans="2:13" ht="27.75" customHeight="1" x14ac:dyDescent="0.15">
      <c r="B52" s="1244"/>
      <c r="C52" s="1245"/>
      <c r="D52" s="106"/>
      <c r="E52" s="1246" t="s">
        <v>43</v>
      </c>
      <c r="F52" s="1246"/>
      <c r="G52" s="1246"/>
      <c r="H52" s="1247"/>
      <c r="I52" s="107">
        <v>78787</v>
      </c>
      <c r="J52" s="108">
        <v>77177</v>
      </c>
      <c r="K52" s="108">
        <v>75308</v>
      </c>
      <c r="L52" s="108">
        <v>73280</v>
      </c>
      <c r="M52" s="109">
        <v>71586</v>
      </c>
    </row>
    <row r="53" spans="2:13" ht="27.75" customHeight="1" thickBot="1" x14ac:dyDescent="0.2">
      <c r="B53" s="1248" t="s">
        <v>44</v>
      </c>
      <c r="C53" s="1249"/>
      <c r="D53" s="113"/>
      <c r="E53" s="1250" t="s">
        <v>45</v>
      </c>
      <c r="F53" s="1250"/>
      <c r="G53" s="1250"/>
      <c r="H53" s="1251"/>
      <c r="I53" s="114">
        <v>16905</v>
      </c>
      <c r="J53" s="115">
        <v>15293</v>
      </c>
      <c r="K53" s="115">
        <v>13323</v>
      </c>
      <c r="L53" s="115">
        <v>10065</v>
      </c>
      <c r="M53" s="116">
        <v>4272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sDWKvq+/zd8aCyNSPb7iMgjJ7SAtGrFoLgytI2VHUBlgvaL81gjT6AxmFwDliwaP54fPrL51KQ7WqhpoFPoBQ==" saltValue="RHggKPqu+tYm+HUmGHcL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7" t="s">
        <v>48</v>
      </c>
      <c r="D55" s="1267"/>
      <c r="E55" s="1268"/>
      <c r="F55" s="128">
        <v>2592</v>
      </c>
      <c r="G55" s="128">
        <v>2749</v>
      </c>
      <c r="H55" s="129">
        <v>2899</v>
      </c>
    </row>
    <row r="56" spans="2:8" ht="52.5" customHeight="1" x14ac:dyDescent="0.15">
      <c r="B56" s="130"/>
      <c r="C56" s="1269" t="s">
        <v>49</v>
      </c>
      <c r="D56" s="1269"/>
      <c r="E56" s="1270"/>
      <c r="F56" s="131">
        <v>40</v>
      </c>
      <c r="G56" s="131">
        <v>40</v>
      </c>
      <c r="H56" s="132">
        <v>40</v>
      </c>
    </row>
    <row r="57" spans="2:8" ht="53.25" customHeight="1" x14ac:dyDescent="0.15">
      <c r="B57" s="130"/>
      <c r="C57" s="1271" t="s">
        <v>50</v>
      </c>
      <c r="D57" s="1271"/>
      <c r="E57" s="1272"/>
      <c r="F57" s="133">
        <v>2975</v>
      </c>
      <c r="G57" s="133">
        <v>4062</v>
      </c>
      <c r="H57" s="134">
        <v>4990</v>
      </c>
    </row>
    <row r="58" spans="2:8" ht="45.75" customHeight="1" x14ac:dyDescent="0.15">
      <c r="B58" s="135"/>
      <c r="C58" s="1259" t="s">
        <v>614</v>
      </c>
      <c r="D58" s="1260"/>
      <c r="E58" s="1261"/>
      <c r="F58" s="136">
        <v>418</v>
      </c>
      <c r="G58" s="136">
        <v>560</v>
      </c>
      <c r="H58" s="137">
        <v>1459</v>
      </c>
    </row>
    <row r="59" spans="2:8" ht="45.75" customHeight="1" x14ac:dyDescent="0.15">
      <c r="B59" s="135"/>
      <c r="C59" s="1259" t="s">
        <v>615</v>
      </c>
      <c r="D59" s="1260"/>
      <c r="E59" s="1261"/>
      <c r="F59" s="136">
        <v>105</v>
      </c>
      <c r="G59" s="136">
        <v>1105</v>
      </c>
      <c r="H59" s="137">
        <v>1105</v>
      </c>
    </row>
    <row r="60" spans="2:8" ht="45.75" customHeight="1" x14ac:dyDescent="0.15">
      <c r="B60" s="135"/>
      <c r="C60" s="1259" t="s">
        <v>616</v>
      </c>
      <c r="D60" s="1260"/>
      <c r="E60" s="1261"/>
      <c r="F60" s="136">
        <v>554</v>
      </c>
      <c r="G60" s="136">
        <v>532</v>
      </c>
      <c r="H60" s="137">
        <v>547</v>
      </c>
    </row>
    <row r="61" spans="2:8" ht="45.75" customHeight="1" x14ac:dyDescent="0.15">
      <c r="B61" s="135"/>
      <c r="C61" s="1259" t="s">
        <v>617</v>
      </c>
      <c r="D61" s="1260"/>
      <c r="E61" s="1261"/>
      <c r="F61" s="136">
        <v>531</v>
      </c>
      <c r="G61" s="136">
        <v>512</v>
      </c>
      <c r="H61" s="137">
        <v>500</v>
      </c>
    </row>
    <row r="62" spans="2:8" ht="45.75" customHeight="1" thickBot="1" x14ac:dyDescent="0.2">
      <c r="B62" s="138"/>
      <c r="C62" s="1262" t="s">
        <v>618</v>
      </c>
      <c r="D62" s="1263"/>
      <c r="E62" s="1264"/>
      <c r="F62" s="139">
        <v>384</v>
      </c>
      <c r="G62" s="139">
        <v>384</v>
      </c>
      <c r="H62" s="140">
        <v>386</v>
      </c>
    </row>
    <row r="63" spans="2:8" ht="52.5" customHeight="1" thickBot="1" x14ac:dyDescent="0.2">
      <c r="B63" s="141"/>
      <c r="C63" s="1265" t="s">
        <v>51</v>
      </c>
      <c r="D63" s="1265"/>
      <c r="E63" s="1266"/>
      <c r="F63" s="142">
        <v>5608</v>
      </c>
      <c r="G63" s="142">
        <v>6852</v>
      </c>
      <c r="H63" s="143">
        <v>7930</v>
      </c>
    </row>
    <row r="64" spans="2:8" ht="15" customHeight="1" x14ac:dyDescent="0.15"/>
  </sheetData>
  <sheetProtection algorithmName="SHA-512" hashValue="fFYjPOan45MYZzd6FuxBw6+wLDSv7Quyj7YH+ARdFPXOr6+TEdr4y5DCZg10LVo/MTemmHKiNYREg9L2ndeqeg==" saltValue="wdwlOMv5TML1izwbbMgX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J23" sqref="AJ23"/>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576</v>
      </c>
      <c r="BQ50" s="1283"/>
      <c r="BR50" s="1283"/>
      <c r="BS50" s="1283"/>
      <c r="BT50" s="1283"/>
      <c r="BU50" s="1283"/>
      <c r="BV50" s="1283"/>
      <c r="BW50" s="1283"/>
      <c r="BX50" s="1283" t="s">
        <v>577</v>
      </c>
      <c r="BY50" s="1283"/>
      <c r="BZ50" s="1283"/>
      <c r="CA50" s="1283"/>
      <c r="CB50" s="1283"/>
      <c r="CC50" s="1283"/>
      <c r="CD50" s="1283"/>
      <c r="CE50" s="1283"/>
      <c r="CF50" s="1283" t="s">
        <v>578</v>
      </c>
      <c r="CG50" s="1283"/>
      <c r="CH50" s="1283"/>
      <c r="CI50" s="1283"/>
      <c r="CJ50" s="1283"/>
      <c r="CK50" s="1283"/>
      <c r="CL50" s="1283"/>
      <c r="CM50" s="1283"/>
      <c r="CN50" s="1283" t="s">
        <v>579</v>
      </c>
      <c r="CO50" s="1283"/>
      <c r="CP50" s="1283"/>
      <c r="CQ50" s="1283"/>
      <c r="CR50" s="1283"/>
      <c r="CS50" s="1283"/>
      <c r="CT50" s="1283"/>
      <c r="CU50" s="1283"/>
      <c r="CV50" s="1283" t="s">
        <v>580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622</v>
      </c>
      <c r="AO51" s="1282"/>
      <c r="AP51" s="1282"/>
      <c r="AQ51" s="1282"/>
      <c r="AR51" s="1282"/>
      <c r="AS51" s="1282"/>
      <c r="AT51" s="1282"/>
      <c r="AU51" s="1282"/>
      <c r="AV51" s="1282"/>
      <c r="AW51" s="1282"/>
      <c r="AX51" s="1282"/>
      <c r="AY51" s="1282"/>
      <c r="AZ51" s="1282"/>
      <c r="BA51" s="1282"/>
      <c r="BB51" s="1282" t="s">
        <v>620</v>
      </c>
      <c r="BC51" s="1282"/>
      <c r="BD51" s="1282"/>
      <c r="BE51" s="1282"/>
      <c r="BF51" s="1282"/>
      <c r="BG51" s="1282"/>
      <c r="BH51" s="1282"/>
      <c r="BI51" s="1282"/>
      <c r="BJ51" s="1282"/>
      <c r="BK51" s="1282"/>
      <c r="BL51" s="1282"/>
      <c r="BM51" s="1282"/>
      <c r="BN51" s="1282"/>
      <c r="BO51" s="1282"/>
      <c r="BP51" s="1281">
        <v>47.6</v>
      </c>
      <c r="BQ51" s="1281"/>
      <c r="BR51" s="1281"/>
      <c r="BS51" s="1281"/>
      <c r="BT51" s="1281"/>
      <c r="BU51" s="1281"/>
      <c r="BV51" s="1281"/>
      <c r="BW51" s="1281"/>
      <c r="BX51" s="1281">
        <v>43.9</v>
      </c>
      <c r="BY51" s="1281"/>
      <c r="BZ51" s="1281"/>
      <c r="CA51" s="1281"/>
      <c r="CB51" s="1281"/>
      <c r="CC51" s="1281"/>
      <c r="CD51" s="1281"/>
      <c r="CE51" s="1281"/>
      <c r="CF51" s="1281">
        <v>38.200000000000003</v>
      </c>
      <c r="CG51" s="1281"/>
      <c r="CH51" s="1281"/>
      <c r="CI51" s="1281"/>
      <c r="CJ51" s="1281"/>
      <c r="CK51" s="1281"/>
      <c r="CL51" s="1281"/>
      <c r="CM51" s="1281"/>
      <c r="CN51" s="1281">
        <v>28.1</v>
      </c>
      <c r="CO51" s="1281"/>
      <c r="CP51" s="1281"/>
      <c r="CQ51" s="1281"/>
      <c r="CR51" s="1281"/>
      <c r="CS51" s="1281"/>
      <c r="CT51" s="1281"/>
      <c r="CU51" s="1281"/>
      <c r="CV51" s="1281">
        <v>11.6</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627</v>
      </c>
      <c r="BC53" s="1282"/>
      <c r="BD53" s="1282"/>
      <c r="BE53" s="1282"/>
      <c r="BF53" s="1282"/>
      <c r="BG53" s="1282"/>
      <c r="BH53" s="1282"/>
      <c r="BI53" s="1282"/>
      <c r="BJ53" s="1282"/>
      <c r="BK53" s="1282"/>
      <c r="BL53" s="1282"/>
      <c r="BM53" s="1282"/>
      <c r="BN53" s="1282"/>
      <c r="BO53" s="1282"/>
      <c r="BP53" s="1281">
        <v>66</v>
      </c>
      <c r="BQ53" s="1281"/>
      <c r="BR53" s="1281"/>
      <c r="BS53" s="1281"/>
      <c r="BT53" s="1281"/>
      <c r="BU53" s="1281"/>
      <c r="BV53" s="1281"/>
      <c r="BW53" s="1281"/>
      <c r="BX53" s="1281">
        <v>66.599999999999994</v>
      </c>
      <c r="BY53" s="1281"/>
      <c r="BZ53" s="1281"/>
      <c r="CA53" s="1281"/>
      <c r="CB53" s="1281"/>
      <c r="CC53" s="1281"/>
      <c r="CD53" s="1281"/>
      <c r="CE53" s="1281"/>
      <c r="CF53" s="1281">
        <v>66.7</v>
      </c>
      <c r="CG53" s="1281"/>
      <c r="CH53" s="1281"/>
      <c r="CI53" s="1281"/>
      <c r="CJ53" s="1281"/>
      <c r="CK53" s="1281"/>
      <c r="CL53" s="1281"/>
      <c r="CM53" s="1281"/>
      <c r="CN53" s="1281">
        <v>69.8</v>
      </c>
      <c r="CO53" s="1281"/>
      <c r="CP53" s="1281"/>
      <c r="CQ53" s="1281"/>
      <c r="CR53" s="1281"/>
      <c r="CS53" s="1281"/>
      <c r="CT53" s="1281"/>
      <c r="CU53" s="1281"/>
      <c r="CV53" s="1281">
        <v>71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621</v>
      </c>
      <c r="AO55" s="1283"/>
      <c r="AP55" s="1283"/>
      <c r="AQ55" s="1283"/>
      <c r="AR55" s="1283"/>
      <c r="AS55" s="1283"/>
      <c r="AT55" s="1283"/>
      <c r="AU55" s="1283"/>
      <c r="AV55" s="1283"/>
      <c r="AW55" s="1283"/>
      <c r="AX55" s="1283"/>
      <c r="AY55" s="1283"/>
      <c r="AZ55" s="1283"/>
      <c r="BA55" s="1283"/>
      <c r="BB55" s="1282" t="s">
        <v>620</v>
      </c>
      <c r="BC55" s="1282"/>
      <c r="BD55" s="1282"/>
      <c r="BE55" s="1282"/>
      <c r="BF55" s="1282"/>
      <c r="BG55" s="1282"/>
      <c r="BH55" s="1282"/>
      <c r="BI55" s="1282"/>
      <c r="BJ55" s="1282"/>
      <c r="BK55" s="1282"/>
      <c r="BL55" s="1282"/>
      <c r="BM55" s="1282"/>
      <c r="BN55" s="1282"/>
      <c r="BO55" s="1282"/>
      <c r="BP55" s="1281">
        <v>31</v>
      </c>
      <c r="BQ55" s="1281"/>
      <c r="BR55" s="1281"/>
      <c r="BS55" s="1281"/>
      <c r="BT55" s="1281"/>
      <c r="BU55" s="1281"/>
      <c r="BV55" s="1281"/>
      <c r="BW55" s="1281"/>
      <c r="BX55" s="1281">
        <v>30</v>
      </c>
      <c r="BY55" s="1281"/>
      <c r="BZ55" s="1281"/>
      <c r="CA55" s="1281"/>
      <c r="CB55" s="1281"/>
      <c r="CC55" s="1281"/>
      <c r="CD55" s="1281"/>
      <c r="CE55" s="1281"/>
      <c r="CF55" s="1281">
        <v>23.1</v>
      </c>
      <c r="CG55" s="1281"/>
      <c r="CH55" s="1281"/>
      <c r="CI55" s="1281"/>
      <c r="CJ55" s="1281"/>
      <c r="CK55" s="1281"/>
      <c r="CL55" s="1281"/>
      <c r="CM55" s="1281"/>
      <c r="CN55" s="1281">
        <v>19</v>
      </c>
      <c r="CO55" s="1281"/>
      <c r="CP55" s="1281"/>
      <c r="CQ55" s="1281"/>
      <c r="CR55" s="1281"/>
      <c r="CS55" s="1281"/>
      <c r="CT55" s="1281"/>
      <c r="CU55" s="1281"/>
      <c r="CV55" s="1281">
        <v>18</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627</v>
      </c>
      <c r="BC57" s="1282"/>
      <c r="BD57" s="1282"/>
      <c r="BE57" s="1282"/>
      <c r="BF57" s="1282"/>
      <c r="BG57" s="1282"/>
      <c r="BH57" s="1282"/>
      <c r="BI57" s="1282"/>
      <c r="BJ57" s="1282"/>
      <c r="BK57" s="1282"/>
      <c r="BL57" s="1282"/>
      <c r="BM57" s="1282"/>
      <c r="BN57" s="1282"/>
      <c r="BO57" s="1282"/>
      <c r="BP57" s="1281">
        <v>57.4</v>
      </c>
      <c r="BQ57" s="1281"/>
      <c r="BR57" s="1281"/>
      <c r="BS57" s="1281"/>
      <c r="BT57" s="1281"/>
      <c r="BU57" s="1281"/>
      <c r="BV57" s="1281"/>
      <c r="BW57" s="1281"/>
      <c r="BX57" s="1281">
        <v>58.3</v>
      </c>
      <c r="BY57" s="1281"/>
      <c r="BZ57" s="1281"/>
      <c r="CA57" s="1281"/>
      <c r="CB57" s="1281"/>
      <c r="CC57" s="1281"/>
      <c r="CD57" s="1281"/>
      <c r="CE57" s="1281"/>
      <c r="CF57" s="1281">
        <v>60.4</v>
      </c>
      <c r="CG57" s="1281"/>
      <c r="CH57" s="1281"/>
      <c r="CI57" s="1281"/>
      <c r="CJ57" s="1281"/>
      <c r="CK57" s="1281"/>
      <c r="CL57" s="1281"/>
      <c r="CM57" s="1281"/>
      <c r="CN57" s="1281">
        <v>60.9</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626</v>
      </c>
    </row>
    <row r="64" spans="1:109" ht="13.5" x14ac:dyDescent="0.15">
      <c r="B64" s="1274"/>
      <c r="G64" s="1311"/>
      <c r="I64" s="1313"/>
      <c r="J64" s="1313"/>
      <c r="K64" s="1313"/>
      <c r="L64" s="1313"/>
      <c r="M64" s="1313"/>
      <c r="N64" s="1312"/>
      <c r="AM64" s="1311"/>
      <c r="AN64" s="1311" t="s">
        <v>625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576</v>
      </c>
      <c r="BQ72" s="1283"/>
      <c r="BR72" s="1283"/>
      <c r="BS72" s="1283"/>
      <c r="BT72" s="1283"/>
      <c r="BU72" s="1283"/>
      <c r="BV72" s="1283"/>
      <c r="BW72" s="1283"/>
      <c r="BX72" s="1283" t="s">
        <v>577</v>
      </c>
      <c r="BY72" s="1283"/>
      <c r="BZ72" s="1283"/>
      <c r="CA72" s="1283"/>
      <c r="CB72" s="1283"/>
      <c r="CC72" s="1283"/>
      <c r="CD72" s="1283"/>
      <c r="CE72" s="1283"/>
      <c r="CF72" s="1283" t="s">
        <v>578</v>
      </c>
      <c r="CG72" s="1283"/>
      <c r="CH72" s="1283"/>
      <c r="CI72" s="1283"/>
      <c r="CJ72" s="1283"/>
      <c r="CK72" s="1283"/>
      <c r="CL72" s="1283"/>
      <c r="CM72" s="1283"/>
      <c r="CN72" s="1283" t="s">
        <v>579</v>
      </c>
      <c r="CO72" s="1283"/>
      <c r="CP72" s="1283"/>
      <c r="CQ72" s="1283"/>
      <c r="CR72" s="1283"/>
      <c r="CS72" s="1283"/>
      <c r="CT72" s="1283"/>
      <c r="CU72" s="1283"/>
      <c r="CV72" s="1283" t="s">
        <v>580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622</v>
      </c>
      <c r="AO73" s="1282"/>
      <c r="AP73" s="1282"/>
      <c r="AQ73" s="1282"/>
      <c r="AR73" s="1282"/>
      <c r="AS73" s="1282"/>
      <c r="AT73" s="1282"/>
      <c r="AU73" s="1282"/>
      <c r="AV73" s="1282"/>
      <c r="AW73" s="1282"/>
      <c r="AX73" s="1282"/>
      <c r="AY73" s="1282"/>
      <c r="AZ73" s="1282"/>
      <c r="BA73" s="1282"/>
      <c r="BB73" s="1282" t="s">
        <v>620</v>
      </c>
      <c r="BC73" s="1282"/>
      <c r="BD73" s="1282"/>
      <c r="BE73" s="1282"/>
      <c r="BF73" s="1282"/>
      <c r="BG73" s="1282"/>
      <c r="BH73" s="1282"/>
      <c r="BI73" s="1282"/>
      <c r="BJ73" s="1282"/>
      <c r="BK73" s="1282"/>
      <c r="BL73" s="1282"/>
      <c r="BM73" s="1282"/>
      <c r="BN73" s="1282"/>
      <c r="BO73" s="1282"/>
      <c r="BP73" s="1281">
        <v>47.6</v>
      </c>
      <c r="BQ73" s="1281"/>
      <c r="BR73" s="1281"/>
      <c r="BS73" s="1281"/>
      <c r="BT73" s="1281"/>
      <c r="BU73" s="1281"/>
      <c r="BV73" s="1281"/>
      <c r="BW73" s="1281"/>
      <c r="BX73" s="1281">
        <v>43.9</v>
      </c>
      <c r="BY73" s="1281"/>
      <c r="BZ73" s="1281"/>
      <c r="CA73" s="1281"/>
      <c r="CB73" s="1281"/>
      <c r="CC73" s="1281"/>
      <c r="CD73" s="1281"/>
      <c r="CE73" s="1281"/>
      <c r="CF73" s="1281">
        <v>38.200000000000003</v>
      </c>
      <c r="CG73" s="1281"/>
      <c r="CH73" s="1281"/>
      <c r="CI73" s="1281"/>
      <c r="CJ73" s="1281"/>
      <c r="CK73" s="1281"/>
      <c r="CL73" s="1281"/>
      <c r="CM73" s="1281"/>
      <c r="CN73" s="1281">
        <v>28.1</v>
      </c>
      <c r="CO73" s="1281"/>
      <c r="CP73" s="1281"/>
      <c r="CQ73" s="1281"/>
      <c r="CR73" s="1281"/>
      <c r="CS73" s="1281"/>
      <c r="CT73" s="1281"/>
      <c r="CU73" s="1281"/>
      <c r="CV73" s="1281">
        <v>11.6</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619</v>
      </c>
      <c r="BC75" s="1282"/>
      <c r="BD75" s="1282"/>
      <c r="BE75" s="1282"/>
      <c r="BF75" s="1282"/>
      <c r="BG75" s="1282"/>
      <c r="BH75" s="1282"/>
      <c r="BI75" s="1282"/>
      <c r="BJ75" s="1282"/>
      <c r="BK75" s="1282"/>
      <c r="BL75" s="1282"/>
      <c r="BM75" s="1282"/>
      <c r="BN75" s="1282"/>
      <c r="BO75" s="1282"/>
      <c r="BP75" s="1281">
        <v>10.8</v>
      </c>
      <c r="BQ75" s="1281"/>
      <c r="BR75" s="1281"/>
      <c r="BS75" s="1281"/>
      <c r="BT75" s="1281"/>
      <c r="BU75" s="1281"/>
      <c r="BV75" s="1281"/>
      <c r="BW75" s="1281"/>
      <c r="BX75" s="1281">
        <v>10.5</v>
      </c>
      <c r="BY75" s="1281"/>
      <c r="BZ75" s="1281"/>
      <c r="CA75" s="1281"/>
      <c r="CB75" s="1281"/>
      <c r="CC75" s="1281"/>
      <c r="CD75" s="1281"/>
      <c r="CE75" s="1281"/>
      <c r="CF75" s="1281">
        <v>9.9</v>
      </c>
      <c r="CG75" s="1281"/>
      <c r="CH75" s="1281"/>
      <c r="CI75" s="1281"/>
      <c r="CJ75" s="1281"/>
      <c r="CK75" s="1281"/>
      <c r="CL75" s="1281"/>
      <c r="CM75" s="1281"/>
      <c r="CN75" s="1281">
        <v>8.8000000000000007</v>
      </c>
      <c r="CO75" s="1281"/>
      <c r="CP75" s="1281"/>
      <c r="CQ75" s="1281"/>
      <c r="CR75" s="1281"/>
      <c r="CS75" s="1281"/>
      <c r="CT75" s="1281"/>
      <c r="CU75" s="1281"/>
      <c r="CV75" s="1281">
        <v>7.2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621</v>
      </c>
      <c r="AO77" s="1283"/>
      <c r="AP77" s="1283"/>
      <c r="AQ77" s="1283"/>
      <c r="AR77" s="1283"/>
      <c r="AS77" s="1283"/>
      <c r="AT77" s="1283"/>
      <c r="AU77" s="1283"/>
      <c r="AV77" s="1283"/>
      <c r="AW77" s="1283"/>
      <c r="AX77" s="1283"/>
      <c r="AY77" s="1283"/>
      <c r="AZ77" s="1283"/>
      <c r="BA77" s="1283"/>
      <c r="BB77" s="1282" t="s">
        <v>620</v>
      </c>
      <c r="BC77" s="1282"/>
      <c r="BD77" s="1282"/>
      <c r="BE77" s="1282"/>
      <c r="BF77" s="1282"/>
      <c r="BG77" s="1282"/>
      <c r="BH77" s="1282"/>
      <c r="BI77" s="1282"/>
      <c r="BJ77" s="1282"/>
      <c r="BK77" s="1282"/>
      <c r="BL77" s="1282"/>
      <c r="BM77" s="1282"/>
      <c r="BN77" s="1282"/>
      <c r="BO77" s="1282"/>
      <c r="BP77" s="1281">
        <v>31</v>
      </c>
      <c r="BQ77" s="1281"/>
      <c r="BR77" s="1281"/>
      <c r="BS77" s="1281"/>
      <c r="BT77" s="1281"/>
      <c r="BU77" s="1281"/>
      <c r="BV77" s="1281"/>
      <c r="BW77" s="1281"/>
      <c r="BX77" s="1281">
        <v>30</v>
      </c>
      <c r="BY77" s="1281"/>
      <c r="BZ77" s="1281"/>
      <c r="CA77" s="1281"/>
      <c r="CB77" s="1281"/>
      <c r="CC77" s="1281"/>
      <c r="CD77" s="1281"/>
      <c r="CE77" s="1281"/>
      <c r="CF77" s="1281">
        <v>23.1</v>
      </c>
      <c r="CG77" s="1281"/>
      <c r="CH77" s="1281"/>
      <c r="CI77" s="1281"/>
      <c r="CJ77" s="1281"/>
      <c r="CK77" s="1281"/>
      <c r="CL77" s="1281"/>
      <c r="CM77" s="1281"/>
      <c r="CN77" s="1281">
        <v>19</v>
      </c>
      <c r="CO77" s="1281"/>
      <c r="CP77" s="1281"/>
      <c r="CQ77" s="1281"/>
      <c r="CR77" s="1281"/>
      <c r="CS77" s="1281"/>
      <c r="CT77" s="1281"/>
      <c r="CU77" s="1281"/>
      <c r="CV77" s="1281">
        <v>18</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619</v>
      </c>
      <c r="BC79" s="1282"/>
      <c r="BD79" s="1282"/>
      <c r="BE79" s="1282"/>
      <c r="BF79" s="1282"/>
      <c r="BG79" s="1282"/>
      <c r="BH79" s="1282"/>
      <c r="BI79" s="1282"/>
      <c r="BJ79" s="1282"/>
      <c r="BK79" s="1282"/>
      <c r="BL79" s="1282"/>
      <c r="BM79" s="1282"/>
      <c r="BN79" s="1282"/>
      <c r="BO79" s="1282"/>
      <c r="BP79" s="1281">
        <v>5.2</v>
      </c>
      <c r="BQ79" s="1281"/>
      <c r="BR79" s="1281"/>
      <c r="BS79" s="1281"/>
      <c r="BT79" s="1281"/>
      <c r="BU79" s="1281"/>
      <c r="BV79" s="1281"/>
      <c r="BW79" s="1281"/>
      <c r="BX79" s="1281">
        <v>5</v>
      </c>
      <c r="BY79" s="1281"/>
      <c r="BZ79" s="1281"/>
      <c r="CA79" s="1281"/>
      <c r="CB79" s="1281"/>
      <c r="CC79" s="1281"/>
      <c r="CD79" s="1281"/>
      <c r="CE79" s="1281"/>
      <c r="CF79" s="1281">
        <v>4.2</v>
      </c>
      <c r="CG79" s="1281"/>
      <c r="CH79" s="1281"/>
      <c r="CI79" s="1281"/>
      <c r="CJ79" s="1281"/>
      <c r="CK79" s="1281"/>
      <c r="CL79" s="1281"/>
      <c r="CM79" s="1281"/>
      <c r="CN79" s="1281">
        <v>3.6</v>
      </c>
      <c r="CO79" s="1281"/>
      <c r="CP79" s="1281"/>
      <c r="CQ79" s="1281"/>
      <c r="CR79" s="1281"/>
      <c r="CS79" s="1281"/>
      <c r="CT79" s="1281"/>
      <c r="CU79" s="1281"/>
      <c r="CV79" s="1281">
        <v>3.5</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ykT1xrAW/U2BzDk4jeFvlu6Mciz6rUt8c7o61Nj5gKHTB3EZOCDXOxW4LYAtAm4XFM0yTIFUgJlHzx6m092iQ==" saltValue="2IRGOrudppaqyHq1fYFJF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J23" sqref="AJ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9qkosTFAavphyQscucTWBPaVcx3yUJS61UfKhfc9ezOjSJXCrhel1evNHrlVXKaZSq3rEMhxSjVK0Pl74TQcaA==" saltValue="iAo7H7RAZBvLu6vBX9iZ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J23" sqref="AJ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0lCw19GaXQRkSk0bNk0u4W4rEq9YbmT4F3tqRB8thgY9tkBa4J07mmNPUN6zGVFvgc16pz5IN62o0L9N5GxCxQ==" saltValue="3KYSRKi20qnvqGWzG4np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17463</v>
      </c>
      <c r="E3" s="162"/>
      <c r="F3" s="163">
        <v>42581</v>
      </c>
      <c r="G3" s="164"/>
      <c r="H3" s="165"/>
    </row>
    <row r="4" spans="1:8" x14ac:dyDescent="0.15">
      <c r="A4" s="166"/>
      <c r="B4" s="167"/>
      <c r="C4" s="168"/>
      <c r="D4" s="169">
        <v>8666</v>
      </c>
      <c r="E4" s="170"/>
      <c r="F4" s="171">
        <v>24354</v>
      </c>
      <c r="G4" s="172"/>
      <c r="H4" s="173"/>
    </row>
    <row r="5" spans="1:8" x14ac:dyDescent="0.15">
      <c r="A5" s="154" t="s">
        <v>568</v>
      </c>
      <c r="B5" s="159"/>
      <c r="C5" s="160"/>
      <c r="D5" s="161">
        <v>25951</v>
      </c>
      <c r="E5" s="162"/>
      <c r="F5" s="163">
        <v>45426</v>
      </c>
      <c r="G5" s="164"/>
      <c r="H5" s="165"/>
    </row>
    <row r="6" spans="1:8" x14ac:dyDescent="0.15">
      <c r="A6" s="166"/>
      <c r="B6" s="167"/>
      <c r="C6" s="168"/>
      <c r="D6" s="169">
        <v>8313</v>
      </c>
      <c r="E6" s="170"/>
      <c r="F6" s="171">
        <v>24508</v>
      </c>
      <c r="G6" s="172"/>
      <c r="H6" s="173"/>
    </row>
    <row r="7" spans="1:8" x14ac:dyDescent="0.15">
      <c r="A7" s="154" t="s">
        <v>569</v>
      </c>
      <c r="B7" s="159"/>
      <c r="C7" s="160"/>
      <c r="D7" s="161">
        <v>27802</v>
      </c>
      <c r="E7" s="162"/>
      <c r="F7" s="163">
        <v>45022</v>
      </c>
      <c r="G7" s="164"/>
      <c r="H7" s="165"/>
    </row>
    <row r="8" spans="1:8" x14ac:dyDescent="0.15">
      <c r="A8" s="166"/>
      <c r="B8" s="167"/>
      <c r="C8" s="168"/>
      <c r="D8" s="169">
        <v>7122</v>
      </c>
      <c r="E8" s="170"/>
      <c r="F8" s="171">
        <v>25247</v>
      </c>
      <c r="G8" s="172"/>
      <c r="H8" s="173"/>
    </row>
    <row r="9" spans="1:8" x14ac:dyDescent="0.15">
      <c r="A9" s="154" t="s">
        <v>570</v>
      </c>
      <c r="B9" s="159"/>
      <c r="C9" s="160"/>
      <c r="D9" s="161">
        <v>11497</v>
      </c>
      <c r="E9" s="162"/>
      <c r="F9" s="163">
        <v>46035</v>
      </c>
      <c r="G9" s="164"/>
      <c r="H9" s="165"/>
    </row>
    <row r="10" spans="1:8" x14ac:dyDescent="0.15">
      <c r="A10" s="166"/>
      <c r="B10" s="167"/>
      <c r="C10" s="168"/>
      <c r="D10" s="169">
        <v>4544</v>
      </c>
      <c r="E10" s="170"/>
      <c r="F10" s="171">
        <v>25158</v>
      </c>
      <c r="G10" s="172"/>
      <c r="H10" s="173"/>
    </row>
    <row r="11" spans="1:8" x14ac:dyDescent="0.15">
      <c r="A11" s="154" t="s">
        <v>571</v>
      </c>
      <c r="B11" s="159"/>
      <c r="C11" s="160"/>
      <c r="D11" s="161">
        <v>16949</v>
      </c>
      <c r="E11" s="162"/>
      <c r="F11" s="163">
        <v>43261</v>
      </c>
      <c r="G11" s="164"/>
      <c r="H11" s="165"/>
    </row>
    <row r="12" spans="1:8" x14ac:dyDescent="0.15">
      <c r="A12" s="166"/>
      <c r="B12" s="167"/>
      <c r="C12" s="174"/>
      <c r="D12" s="169">
        <v>6821</v>
      </c>
      <c r="E12" s="170"/>
      <c r="F12" s="171">
        <v>24721</v>
      </c>
      <c r="G12" s="172"/>
      <c r="H12" s="173"/>
    </row>
    <row r="13" spans="1:8" x14ac:dyDescent="0.15">
      <c r="A13" s="154"/>
      <c r="B13" s="159"/>
      <c r="C13" s="175"/>
      <c r="D13" s="176">
        <v>19932</v>
      </c>
      <c r="E13" s="177"/>
      <c r="F13" s="178">
        <v>44465</v>
      </c>
      <c r="G13" s="179"/>
      <c r="H13" s="165"/>
    </row>
    <row r="14" spans="1:8" x14ac:dyDescent="0.15">
      <c r="A14" s="166"/>
      <c r="B14" s="167"/>
      <c r="C14" s="168"/>
      <c r="D14" s="169">
        <v>7093</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0.24</v>
      </c>
      <c r="C19" s="180">
        <f>ROUND(VALUE(SUBSTITUTE(実質収支比率等に係る経年分析!G$48,"▲","-")),2)</f>
        <v>0.21</v>
      </c>
      <c r="D19" s="180">
        <f>ROUND(VALUE(SUBSTITUTE(実質収支比率等に係る経年分析!H$48,"▲","-")),2)</f>
        <v>0.27</v>
      </c>
      <c r="E19" s="180">
        <f>ROUND(VALUE(SUBSTITUTE(実質収支比率等に係る経年分析!I$48,"▲","-")),2)</f>
        <v>0.71</v>
      </c>
      <c r="F19" s="180">
        <f>ROUND(VALUE(SUBSTITUTE(実質収支比率等に係る経年分析!J$48,"▲","-")),2)</f>
        <v>1.86</v>
      </c>
    </row>
    <row r="20" spans="1:11" x14ac:dyDescent="0.15">
      <c r="A20" s="180" t="s">
        <v>55</v>
      </c>
      <c r="B20" s="180">
        <f>ROUND(VALUE(SUBSTITUTE(実質収支比率等に係る経年分析!F$47,"▲","-")),2)</f>
        <v>7.2</v>
      </c>
      <c r="C20" s="180">
        <f>ROUND(VALUE(SUBSTITUTE(実質収支比率等に係る経年分析!G$47,"▲","-")),2)</f>
        <v>6.12</v>
      </c>
      <c r="D20" s="180">
        <f>ROUND(VALUE(SUBSTITUTE(実質収支比率等に係る経年分析!H$47,"▲","-")),2)</f>
        <v>6.22</v>
      </c>
      <c r="E20" s="180">
        <f>ROUND(VALUE(SUBSTITUTE(実質収支比率等に係る経年分析!I$47,"▲","-")),2)</f>
        <v>6.5</v>
      </c>
      <c r="F20" s="180">
        <f>ROUND(VALUE(SUBSTITUTE(実質収支比率等に係る経年分析!J$47,"▲","-")),2)</f>
        <v>6.73</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-1.39</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0.76</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0.44</v>
      </c>
      <c r="D29" s="181">
        <f>IF(ROUND(VALUE(SUBSTITUTE(連結実質赤字比率に係る赤字・黒字の構成分析!G$41,"▲", "-")), 2) &lt; 0, ABS(ROUND(VALUE(SUBSTITUTE(連結実質赤字比率に係る赤字・黒字の構成分析!G$41,"▲", "-")), 2)), NA())</f>
        <v>0.47</v>
      </c>
      <c r="E29" s="181" t="e">
        <f>IF(ROUND(VALUE(SUBSTITUTE(連結実質赤字比率に係る赤字・黒字の構成分析!G$41,"▲", "-")), 2) &gt;= 0, ABS(ROUND(VALUE(SUBSTITUTE(連結実質赤字比率に係る赤字・黒字の構成分析!G$41,"▲", "-")), 2)), NA())</f>
        <v>#N/A</v>
      </c>
      <c r="F29" s="181">
        <f>IF(ROUND(VALUE(SUBSTITUTE(連結実質赤字比率に係る赤字・黒字の構成分析!H$41,"▲", "-")), 2) &lt; 0, ABS(ROUND(VALUE(SUBSTITUTE(連結実質赤字比率に係る赤字・黒字の構成分析!H$41,"▲", "-")), 2)), NA())</f>
        <v>0.36</v>
      </c>
      <c r="G29" s="181" t="e">
        <f>IF(ROUND(VALUE(SUBSTITUTE(連結実質赤字比率に係る赤字・黒字の構成分析!H$41,"▲", "-")), 2) &gt;= 0, ABS(ROUND(VALUE(SUBSTITUTE(連結実質赤字比率に係る赤字・黒字の構成分析!H$41,"▲", "-")), 2)), NA())</f>
        <v>#N/A</v>
      </c>
      <c r="H29" s="181">
        <f>IF(ROUND(VALUE(SUBSTITUTE(連結実質赤字比率に係る赤字・黒字の構成分析!I$41,"▲", "-")), 2) &lt; 0, ABS(ROUND(VALUE(SUBSTITUTE(連結実質赤字比率に係る赤字・黒字の構成分析!I$41,"▲", "-")), 2)), NA())</f>
        <v>1.29</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自転車競技事業特別会計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2.59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1.2</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0.91</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0.31</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8816</v>
      </c>
      <c r="E42" s="182"/>
      <c r="F42" s="182"/>
      <c r="G42" s="182">
        <f>'実質公債費比率（分子）の構造'!L$52</f>
        <v>8557</v>
      </c>
      <c r="H42" s="182"/>
      <c r="I42" s="182"/>
      <c r="J42" s="182">
        <f>'実質公債費比率（分子）の構造'!M$52</f>
        <v>8640</v>
      </c>
      <c r="K42" s="182"/>
      <c r="L42" s="182"/>
      <c r="M42" s="182">
        <f>'実質公債費比率（分子）の構造'!N$52</f>
        <v>8264</v>
      </c>
      <c r="N42" s="182"/>
      <c r="O42" s="182"/>
      <c r="P42" s="182">
        <f>'実質公債費比率（分子）の構造'!O$52</f>
        <v>8181</v>
      </c>
    </row>
    <row r="43" spans="1:16" x14ac:dyDescent="0.15">
      <c r="A43" s="182" t="s">
        <v>64</v>
      </c>
      <c r="B43" s="182" t="str">
        <f>'実質公債費比率（分子）の構造'!K$51</f>
        <v>-</v>
      </c>
      <c r="C43" s="182"/>
      <c r="D43" s="182"/>
      <c r="E43" s="182">
        <f>'実質公債費比率（分子）の構造'!L$51</f>
        <v>1</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51</v>
      </c>
      <c r="C44" s="182"/>
      <c r="D44" s="182"/>
      <c r="E44" s="182">
        <f>'実質公債費比率（分子）の構造'!L$50</f>
        <v>51</v>
      </c>
      <c r="F44" s="182"/>
      <c r="G44" s="182"/>
      <c r="H44" s="182">
        <f>'実質公債費比率（分子）の構造'!M$50</f>
        <v>51</v>
      </c>
      <c r="I44" s="182"/>
      <c r="J44" s="182"/>
      <c r="K44" s="182">
        <f>'実質公債費比率（分子）の構造'!N$50</f>
        <v>51</v>
      </c>
      <c r="L44" s="182"/>
      <c r="M44" s="182"/>
      <c r="N44" s="182">
        <f>'実質公債費比率（分子）の構造'!O$50</f>
        <v>51</v>
      </c>
      <c r="O44" s="182"/>
      <c r="P44" s="182"/>
    </row>
    <row r="45" spans="1:16" x14ac:dyDescent="0.15">
      <c r="A45" s="182" t="s">
        <v>66</v>
      </c>
      <c r="B45" s="182">
        <f>'実質公債費比率（分子）の構造'!K$49</f>
        <v>1345</v>
      </c>
      <c r="C45" s="182"/>
      <c r="D45" s="182"/>
      <c r="E45" s="182">
        <f>'実質公債費比率（分子）の構造'!L$49</f>
        <v>1165</v>
      </c>
      <c r="F45" s="182"/>
      <c r="G45" s="182"/>
      <c r="H45" s="182">
        <f>'実質公債費比率（分子）の構造'!M$49</f>
        <v>966</v>
      </c>
      <c r="I45" s="182"/>
      <c r="J45" s="182"/>
      <c r="K45" s="182">
        <f>'実質公債費比率（分子）の構造'!N$49</f>
        <v>728</v>
      </c>
      <c r="L45" s="182"/>
      <c r="M45" s="182"/>
      <c r="N45" s="182">
        <f>'実質公債費比率（分子）の構造'!O$49</f>
        <v>446</v>
      </c>
      <c r="O45" s="182"/>
      <c r="P45" s="182"/>
    </row>
    <row r="46" spans="1:16" x14ac:dyDescent="0.15">
      <c r="A46" s="182" t="s">
        <v>67</v>
      </c>
      <c r="B46" s="182">
        <f>'実質公債費比率（分子）の構造'!K$48</f>
        <v>2485</v>
      </c>
      <c r="C46" s="182"/>
      <c r="D46" s="182"/>
      <c r="E46" s="182">
        <f>'実質公債費比率（分子）の構造'!L$48</f>
        <v>2711</v>
      </c>
      <c r="F46" s="182"/>
      <c r="G46" s="182"/>
      <c r="H46" s="182">
        <f>'実質公債費比率（分子）の構造'!M$48</f>
        <v>2647</v>
      </c>
      <c r="I46" s="182"/>
      <c r="J46" s="182"/>
      <c r="K46" s="182">
        <f>'実質公債費比率（分子）の構造'!N$48</f>
        <v>2646</v>
      </c>
      <c r="L46" s="182"/>
      <c r="M46" s="182"/>
      <c r="N46" s="182">
        <f>'実質公債費比率（分子）の構造'!O$48</f>
        <v>2651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8632</v>
      </c>
      <c r="C49" s="182"/>
      <c r="D49" s="182"/>
      <c r="E49" s="182">
        <f>'実質公債費比率（分子）の構造'!L$45</f>
        <v>8487</v>
      </c>
      <c r="F49" s="182"/>
      <c r="G49" s="182"/>
      <c r="H49" s="182">
        <f>'実質公債費比率（分子）の構造'!M$45</f>
        <v>7883</v>
      </c>
      <c r="I49" s="182"/>
      <c r="J49" s="182"/>
      <c r="K49" s="182">
        <f>'実質公債費比率（分子）の構造'!N$45</f>
        <v>7426</v>
      </c>
      <c r="L49" s="182"/>
      <c r="M49" s="182"/>
      <c r="N49" s="182">
        <f>'実質公債費比率（分子）の構造'!O$45</f>
        <v>7273</v>
      </c>
      <c r="O49" s="182"/>
      <c r="P49" s="182"/>
    </row>
    <row r="50" spans="1:16" x14ac:dyDescent="0.15">
      <c r="A50" s="182" t="s">
        <v>71</v>
      </c>
      <c r="B50" s="182" t="e">
        <f>NA()</f>
        <v>#N/A</v>
      </c>
      <c r="C50" s="182">
        <f>IF(ISNUMBER('実質公債費比率（分子）の構造'!K$53),'実質公債費比率（分子）の構造'!K$53,NA())</f>
        <v>3697</v>
      </c>
      <c r="D50" s="182" t="e">
        <f>NA()</f>
        <v>#N/A</v>
      </c>
      <c r="E50" s="182" t="e">
        <f>NA()</f>
        <v>#N/A</v>
      </c>
      <c r="F50" s="182">
        <f>IF(ISNUMBER('実質公債費比率（分子）の構造'!L$53),'実質公債費比率（分子）の構造'!L$53,NA())</f>
        <v>3858</v>
      </c>
      <c r="G50" s="182" t="e">
        <f>NA()</f>
        <v>#N/A</v>
      </c>
      <c r="H50" s="182" t="e">
        <f>NA()</f>
        <v>#N/A</v>
      </c>
      <c r="I50" s="182">
        <f>IF(ISNUMBER('実質公債費比率（分子）の構造'!M$53),'実質公債費比率（分子）の構造'!M$53,NA())</f>
        <v>2907</v>
      </c>
      <c r="J50" s="182" t="e">
        <f>NA()</f>
        <v>#N/A</v>
      </c>
      <c r="K50" s="182" t="e">
        <f>NA()</f>
        <v>#N/A</v>
      </c>
      <c r="L50" s="182">
        <f>IF(ISNUMBER('実質公債費比率（分子）の構造'!N$53),'実質公債費比率（分子）の構造'!N$53,NA())</f>
        <v>2587</v>
      </c>
      <c r="M50" s="182" t="e">
        <f>NA()</f>
        <v>#N/A</v>
      </c>
      <c r="N50" s="182" t="e">
        <f>NA()</f>
        <v>#N/A</v>
      </c>
      <c r="O50" s="182">
        <f>IF(ISNUMBER('実質公債費比率（分子）の構造'!O$53),'実質公債費比率（分子）の構造'!O$53,NA())</f>
        <v>2240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78787</v>
      </c>
      <c r="E56" s="181"/>
      <c r="F56" s="181"/>
      <c r="G56" s="181">
        <f>'将来負担比率（分子）の構造'!J$52</f>
        <v>77177</v>
      </c>
      <c r="H56" s="181"/>
      <c r="I56" s="181"/>
      <c r="J56" s="181">
        <f>'将来負担比率（分子）の構造'!K$52</f>
        <v>75308</v>
      </c>
      <c r="K56" s="181"/>
      <c r="L56" s="181"/>
      <c r="M56" s="181">
        <f>'将来負担比率（分子）の構造'!L$52</f>
        <v>73280</v>
      </c>
      <c r="N56" s="181"/>
      <c r="O56" s="181"/>
      <c r="P56" s="181">
        <f>'将来負担比率（分子）の構造'!M$52</f>
        <v>71586</v>
      </c>
    </row>
    <row r="57" spans="1:16" x14ac:dyDescent="0.15">
      <c r="A57" s="181" t="s">
        <v>42</v>
      </c>
      <c r="B57" s="181"/>
      <c r="C57" s="181"/>
      <c r="D57" s="181">
        <f>'将来負担比率（分子）の構造'!I$51</f>
        <v>11519</v>
      </c>
      <c r="E57" s="181"/>
      <c r="F57" s="181"/>
      <c r="G57" s="181">
        <f>'将来負担比率（分子）の構造'!J$51</f>
        <v>11254</v>
      </c>
      <c r="H57" s="181"/>
      <c r="I57" s="181"/>
      <c r="J57" s="181">
        <f>'将来負担比率（分子）の構造'!K$51</f>
        <v>11248</v>
      </c>
      <c r="K57" s="181"/>
      <c r="L57" s="181"/>
      <c r="M57" s="181">
        <f>'将来負担比率（分子）の構造'!L$51</f>
        <v>10894</v>
      </c>
      <c r="N57" s="181"/>
      <c r="O57" s="181"/>
      <c r="P57" s="181">
        <f>'将来負担比率（分子）の構造'!M$51</f>
        <v>10720</v>
      </c>
    </row>
    <row r="58" spans="1:16" x14ac:dyDescent="0.15">
      <c r="A58" s="181" t="s">
        <v>41</v>
      </c>
      <c r="B58" s="181"/>
      <c r="C58" s="181"/>
      <c r="D58" s="181">
        <f>'将来負担比率（分子）の構造'!I$50</f>
        <v>8071</v>
      </c>
      <c r="E58" s="181"/>
      <c r="F58" s="181"/>
      <c r="G58" s="181">
        <f>'将来負担比率（分子）の構造'!J$50</f>
        <v>7749</v>
      </c>
      <c r="H58" s="181"/>
      <c r="I58" s="181"/>
      <c r="J58" s="181">
        <f>'将来負担比率（分子）の構造'!K$50</f>
        <v>7978</v>
      </c>
      <c r="K58" s="181"/>
      <c r="L58" s="181"/>
      <c r="M58" s="181">
        <f>'将来負担比率（分子）の構造'!L$50</f>
        <v>9513</v>
      </c>
      <c r="N58" s="181"/>
      <c r="O58" s="181"/>
      <c r="P58" s="181">
        <f>'将来負担比率（分子）の構造'!M$50</f>
        <v>11040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9522</v>
      </c>
      <c r="C62" s="181"/>
      <c r="D62" s="181"/>
      <c r="E62" s="181">
        <f>'将来負担比率（分子）の構造'!J$45</f>
        <v>9739</v>
      </c>
      <c r="F62" s="181"/>
      <c r="G62" s="181"/>
      <c r="H62" s="181">
        <f>'将来負担比率（分子）の構造'!K$45</f>
        <v>9079</v>
      </c>
      <c r="I62" s="181"/>
      <c r="J62" s="181"/>
      <c r="K62" s="181">
        <f>'将来負担比率（分子）の構造'!L$45</f>
        <v>9278</v>
      </c>
      <c r="L62" s="181"/>
      <c r="M62" s="181"/>
      <c r="N62" s="181">
        <f>'将来負担比率（分子）の構造'!M$45</f>
        <v>8967</v>
      </c>
      <c r="O62" s="181"/>
      <c r="P62" s="181"/>
    </row>
    <row r="63" spans="1:16" x14ac:dyDescent="0.15">
      <c r="A63" s="181" t="s">
        <v>34</v>
      </c>
      <c r="B63" s="181">
        <f>'将来負担比率（分子）の構造'!I$44</f>
        <v>4354</v>
      </c>
      <c r="C63" s="181"/>
      <c r="D63" s="181"/>
      <c r="E63" s="181">
        <f>'将来負担比率（分子）の構造'!J$44</f>
        <v>3207</v>
      </c>
      <c r="F63" s="181"/>
      <c r="G63" s="181"/>
      <c r="H63" s="181">
        <f>'将来負担比率（分子）の構造'!K$44</f>
        <v>2193</v>
      </c>
      <c r="I63" s="181"/>
      <c r="J63" s="181"/>
      <c r="K63" s="181">
        <f>'将来負担比率（分子）の構造'!L$44</f>
        <v>1757</v>
      </c>
      <c r="L63" s="181"/>
      <c r="M63" s="181"/>
      <c r="N63" s="181">
        <f>'将来負担比率（分子）の構造'!M$44</f>
        <v>1841</v>
      </c>
      <c r="O63" s="181"/>
      <c r="P63" s="181"/>
    </row>
    <row r="64" spans="1:16" x14ac:dyDescent="0.15">
      <c r="A64" s="181" t="s">
        <v>33</v>
      </c>
      <c r="B64" s="181">
        <f>'将来負担比率（分子）の構造'!I$43</f>
        <v>29137</v>
      </c>
      <c r="C64" s="181"/>
      <c r="D64" s="181"/>
      <c r="E64" s="181">
        <f>'将来負担比率（分子）の構造'!J$43</f>
        <v>27961</v>
      </c>
      <c r="F64" s="181"/>
      <c r="G64" s="181"/>
      <c r="H64" s="181">
        <f>'将来負担比率（分子）の構造'!K$43</f>
        <v>26647</v>
      </c>
      <c r="I64" s="181"/>
      <c r="J64" s="181"/>
      <c r="K64" s="181">
        <f>'将来負担比率（分子）の構造'!L$43</f>
        <v>26898</v>
      </c>
      <c r="L64" s="181"/>
      <c r="M64" s="181"/>
      <c r="N64" s="181">
        <f>'将来負担比率（分子）の構造'!M$43</f>
        <v>24488</v>
      </c>
      <c r="O64" s="181"/>
      <c r="P64" s="181"/>
    </row>
    <row r="65" spans="1:16" x14ac:dyDescent="0.15">
      <c r="A65" s="181" t="s">
        <v>32</v>
      </c>
      <c r="B65" s="181">
        <f>'将来負担比率（分子）の構造'!I$42</f>
        <v>289</v>
      </c>
      <c r="C65" s="181"/>
      <c r="D65" s="181"/>
      <c r="E65" s="181">
        <f>'将来負担比率（分子）の構造'!J$42</f>
        <v>243</v>
      </c>
      <c r="F65" s="181"/>
      <c r="G65" s="181"/>
      <c r="H65" s="181">
        <f>'将来負担比率（分子）の構造'!K$42</f>
        <v>196</v>
      </c>
      <c r="I65" s="181"/>
      <c r="J65" s="181"/>
      <c r="K65" s="181">
        <f>'将来負担比率（分子）の構造'!L$42</f>
        <v>148</v>
      </c>
      <c r="L65" s="181"/>
      <c r="M65" s="181"/>
      <c r="N65" s="181">
        <f>'将来負担比率（分子）の構造'!M$42</f>
        <v>100</v>
      </c>
      <c r="O65" s="181"/>
      <c r="P65" s="181"/>
    </row>
    <row r="66" spans="1:16" x14ac:dyDescent="0.15">
      <c r="A66" s="181" t="s">
        <v>31</v>
      </c>
      <c r="B66" s="181">
        <f>'将来負担比率（分子）の構造'!I$41</f>
        <v>71978</v>
      </c>
      <c r="C66" s="181"/>
      <c r="D66" s="181"/>
      <c r="E66" s="181">
        <f>'将来負担比率（分子）の構造'!J$41</f>
        <v>70324</v>
      </c>
      <c r="F66" s="181"/>
      <c r="G66" s="181"/>
      <c r="H66" s="181">
        <f>'将来負担比率（分子）の構造'!K$41</f>
        <v>69742</v>
      </c>
      <c r="I66" s="181"/>
      <c r="J66" s="181"/>
      <c r="K66" s="181">
        <f>'将来負担比率（分子）の構造'!L$41</f>
        <v>65672</v>
      </c>
      <c r="L66" s="181"/>
      <c r="M66" s="181"/>
      <c r="N66" s="181">
        <f>'将来負担比率（分子）の構造'!M$41</f>
        <v>62223</v>
      </c>
      <c r="O66" s="181"/>
      <c r="P66" s="181"/>
    </row>
    <row r="67" spans="1:16" x14ac:dyDescent="0.15">
      <c r="A67" s="181" t="s">
        <v>75</v>
      </c>
      <c r="B67" s="181" t="e">
        <f>NA()</f>
        <v>#N/A</v>
      </c>
      <c r="C67" s="181">
        <f>IF(ISNUMBER('将来負担比率（分子）の構造'!I$53), IF('将来負担比率（分子）の構造'!I$53 &lt; 0, 0, '将来負担比率（分子）の構造'!I$53), NA())</f>
        <v>16905</v>
      </c>
      <c r="D67" s="181" t="e">
        <f>NA()</f>
        <v>#N/A</v>
      </c>
      <c r="E67" s="181" t="e">
        <f>NA()</f>
        <v>#N/A</v>
      </c>
      <c r="F67" s="181">
        <f>IF(ISNUMBER('将来負担比率（分子）の構造'!J$53), IF('将来負担比率（分子）の構造'!J$53 &lt; 0, 0, '将来負担比率（分子）の構造'!J$53), NA())</f>
        <v>15293</v>
      </c>
      <c r="G67" s="181" t="e">
        <f>NA()</f>
        <v>#N/A</v>
      </c>
      <c r="H67" s="181" t="e">
        <f>NA()</f>
        <v>#N/A</v>
      </c>
      <c r="I67" s="181">
        <f>IF(ISNUMBER('将来負担比率（分子）の構造'!K$53), IF('将来負担比率（分子）の構造'!K$53 &lt; 0, 0, '将来負担比率（分子）の構造'!K$53), NA())</f>
        <v>13323</v>
      </c>
      <c r="J67" s="181" t="e">
        <f>NA()</f>
        <v>#N/A</v>
      </c>
      <c r="K67" s="181" t="e">
        <f>NA()</f>
        <v>#N/A</v>
      </c>
      <c r="L67" s="181">
        <f>IF(ISNUMBER('将来負担比率（分子）の構造'!L$53), IF('将来負担比率（分子）の構造'!L$53 &lt; 0, 0, '将来負担比率（分子）の構造'!L$53), NA())</f>
        <v>10065</v>
      </c>
      <c r="M67" s="181" t="e">
        <f>NA()</f>
        <v>#N/A</v>
      </c>
      <c r="N67" s="181" t="e">
        <f>NA()</f>
        <v>#N/A</v>
      </c>
      <c r="O67" s="181">
        <f>IF(ISNUMBER('将来負担比率（分子）の構造'!M$53), IF('将来負担比率（分子）の構造'!M$53 &lt; 0, 0, '将来負担比率（分子）の構造'!M$53), NA())</f>
        <v>4272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2592</v>
      </c>
      <c r="C72" s="185">
        <f>基金残高に係る経年分析!G55</f>
        <v>2749</v>
      </c>
      <c r="D72" s="185">
        <f>基金残高に係る経年分析!H55</f>
        <v>2899</v>
      </c>
    </row>
    <row r="73" spans="1:16" x14ac:dyDescent="0.15">
      <c r="A73" s="184" t="s">
        <v>78</v>
      </c>
      <c r="B73" s="185">
        <f>基金残高に係る経年分析!F56</f>
        <v>40</v>
      </c>
      <c r="C73" s="185">
        <f>基金残高に係る経年分析!G56</f>
        <v>40</v>
      </c>
      <c r="D73" s="185">
        <f>基金残高に係る経年分析!H56</f>
        <v>40</v>
      </c>
    </row>
    <row r="74" spans="1:16" x14ac:dyDescent="0.15">
      <c r="A74" s="184" t="s">
        <v>79</v>
      </c>
      <c r="B74" s="185">
        <f>基金残高に係る経年分析!F57</f>
        <v>2975</v>
      </c>
      <c r="C74" s="185">
        <f>基金残高に係る経年分析!G57</f>
        <v>4062</v>
      </c>
      <c r="D74" s="185">
        <f>基金残高に係る経年分析!H57</f>
        <v>4990</v>
      </c>
    </row>
  </sheetData>
  <sheetProtection algorithmName="SHA-512" hashValue="WQ/V5GPonDNTrZ8rN/2+7eWITvexWJrqwMAjcJyemBrSLpnw+/N4583o+o5LkNGXMPPKzfOF9QSb5+uvmTx6qA==" saltValue="CWb8o0uRzz+dVO2HxAZNX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24920869</v>
      </c>
      <c r="S5" s="698"/>
      <c r="T5" s="698"/>
      <c r="U5" s="698"/>
      <c r="V5" s="698"/>
      <c r="W5" s="698"/>
      <c r="X5" s="698"/>
      <c r="Y5" s="741"/>
      <c r="Z5" s="759">
        <v>25.5</v>
      </c>
      <c r="AA5" s="759"/>
      <c r="AB5" s="759"/>
      <c r="AC5" s="759"/>
      <c r="AD5" s="760">
        <v>22926999</v>
      </c>
      <c r="AE5" s="760"/>
      <c r="AF5" s="760"/>
      <c r="AG5" s="760"/>
      <c r="AH5" s="760"/>
      <c r="AI5" s="760"/>
      <c r="AJ5" s="760"/>
      <c r="AK5" s="760"/>
      <c r="AL5" s="742">
        <v>55.7</v>
      </c>
      <c r="AM5" s="713"/>
      <c r="AN5" s="713"/>
      <c r="AO5" s="743"/>
      <c r="AP5" s="708" t="s">
        <v>226</v>
      </c>
      <c r="AQ5" s="709"/>
      <c r="AR5" s="709"/>
      <c r="AS5" s="709"/>
      <c r="AT5" s="709"/>
      <c r="AU5" s="709"/>
      <c r="AV5" s="709"/>
      <c r="AW5" s="709"/>
      <c r="AX5" s="709"/>
      <c r="AY5" s="709"/>
      <c r="AZ5" s="709"/>
      <c r="BA5" s="709"/>
      <c r="BB5" s="709"/>
      <c r="BC5" s="709"/>
      <c r="BD5" s="709"/>
      <c r="BE5" s="709"/>
      <c r="BF5" s="710"/>
      <c r="BG5" s="642">
        <v>22925106</v>
      </c>
      <c r="BH5" s="643"/>
      <c r="BI5" s="643"/>
      <c r="BJ5" s="643"/>
      <c r="BK5" s="643"/>
      <c r="BL5" s="643"/>
      <c r="BM5" s="643"/>
      <c r="BN5" s="644"/>
      <c r="BO5" s="675">
        <v>92</v>
      </c>
      <c r="BP5" s="675"/>
      <c r="BQ5" s="675"/>
      <c r="BR5" s="675"/>
      <c r="BS5" s="676">
        <v>164368</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354209</v>
      </c>
      <c r="S6" s="643"/>
      <c r="T6" s="643"/>
      <c r="U6" s="643"/>
      <c r="V6" s="643"/>
      <c r="W6" s="643"/>
      <c r="X6" s="643"/>
      <c r="Y6" s="644"/>
      <c r="Z6" s="675">
        <v>0.4</v>
      </c>
      <c r="AA6" s="675"/>
      <c r="AB6" s="675"/>
      <c r="AC6" s="675"/>
      <c r="AD6" s="676">
        <v>354209</v>
      </c>
      <c r="AE6" s="676"/>
      <c r="AF6" s="676"/>
      <c r="AG6" s="676"/>
      <c r="AH6" s="676"/>
      <c r="AI6" s="676"/>
      <c r="AJ6" s="676"/>
      <c r="AK6" s="676"/>
      <c r="AL6" s="645">
        <v>0.9</v>
      </c>
      <c r="AM6" s="646"/>
      <c r="AN6" s="646"/>
      <c r="AO6" s="677"/>
      <c r="AP6" s="639" t="s">
        <v>231</v>
      </c>
      <c r="AQ6" s="640"/>
      <c r="AR6" s="640"/>
      <c r="AS6" s="640"/>
      <c r="AT6" s="640"/>
      <c r="AU6" s="640"/>
      <c r="AV6" s="640"/>
      <c r="AW6" s="640"/>
      <c r="AX6" s="640"/>
      <c r="AY6" s="640"/>
      <c r="AZ6" s="640"/>
      <c r="BA6" s="640"/>
      <c r="BB6" s="640"/>
      <c r="BC6" s="640"/>
      <c r="BD6" s="640"/>
      <c r="BE6" s="640"/>
      <c r="BF6" s="641"/>
      <c r="BG6" s="642">
        <v>22925106</v>
      </c>
      <c r="BH6" s="643"/>
      <c r="BI6" s="643"/>
      <c r="BJ6" s="643"/>
      <c r="BK6" s="643"/>
      <c r="BL6" s="643"/>
      <c r="BM6" s="643"/>
      <c r="BN6" s="644"/>
      <c r="BO6" s="675">
        <v>92</v>
      </c>
      <c r="BP6" s="675"/>
      <c r="BQ6" s="675"/>
      <c r="BR6" s="675"/>
      <c r="BS6" s="676">
        <v>164368</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375020</v>
      </c>
      <c r="CS6" s="643"/>
      <c r="CT6" s="643"/>
      <c r="CU6" s="643"/>
      <c r="CV6" s="643"/>
      <c r="CW6" s="643"/>
      <c r="CX6" s="643"/>
      <c r="CY6" s="644"/>
      <c r="CZ6" s="742">
        <v>0.4</v>
      </c>
      <c r="DA6" s="713"/>
      <c r="DB6" s="713"/>
      <c r="DC6" s="745"/>
      <c r="DD6" s="648" t="s">
        <v>128</v>
      </c>
      <c r="DE6" s="643"/>
      <c r="DF6" s="643"/>
      <c r="DG6" s="643"/>
      <c r="DH6" s="643"/>
      <c r="DI6" s="643"/>
      <c r="DJ6" s="643"/>
      <c r="DK6" s="643"/>
      <c r="DL6" s="643"/>
      <c r="DM6" s="643"/>
      <c r="DN6" s="643"/>
      <c r="DO6" s="643"/>
      <c r="DP6" s="644"/>
      <c r="DQ6" s="648">
        <v>375020</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32284</v>
      </c>
      <c r="S7" s="643"/>
      <c r="T7" s="643"/>
      <c r="U7" s="643"/>
      <c r="V7" s="643"/>
      <c r="W7" s="643"/>
      <c r="X7" s="643"/>
      <c r="Y7" s="644"/>
      <c r="Z7" s="675">
        <v>0</v>
      </c>
      <c r="AA7" s="675"/>
      <c r="AB7" s="675"/>
      <c r="AC7" s="675"/>
      <c r="AD7" s="676">
        <v>32284</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10933298</v>
      </c>
      <c r="BH7" s="643"/>
      <c r="BI7" s="643"/>
      <c r="BJ7" s="643"/>
      <c r="BK7" s="643"/>
      <c r="BL7" s="643"/>
      <c r="BM7" s="643"/>
      <c r="BN7" s="644"/>
      <c r="BO7" s="675">
        <v>43.9</v>
      </c>
      <c r="BP7" s="675"/>
      <c r="BQ7" s="675"/>
      <c r="BR7" s="675"/>
      <c r="BS7" s="676">
        <v>164368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25792883</v>
      </c>
      <c r="CS7" s="643"/>
      <c r="CT7" s="643"/>
      <c r="CU7" s="643"/>
      <c r="CV7" s="643"/>
      <c r="CW7" s="643"/>
      <c r="CX7" s="643"/>
      <c r="CY7" s="644"/>
      <c r="CZ7" s="675">
        <v>26.6</v>
      </c>
      <c r="DA7" s="675"/>
      <c r="DB7" s="675"/>
      <c r="DC7" s="675"/>
      <c r="DD7" s="648">
        <v>22664</v>
      </c>
      <c r="DE7" s="643"/>
      <c r="DF7" s="643"/>
      <c r="DG7" s="643"/>
      <c r="DH7" s="643"/>
      <c r="DI7" s="643"/>
      <c r="DJ7" s="643"/>
      <c r="DK7" s="643"/>
      <c r="DL7" s="643"/>
      <c r="DM7" s="643"/>
      <c r="DN7" s="643"/>
      <c r="DO7" s="643"/>
      <c r="DP7" s="644"/>
      <c r="DQ7" s="648">
        <v>4549370</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136705</v>
      </c>
      <c r="S8" s="643"/>
      <c r="T8" s="643"/>
      <c r="U8" s="643"/>
      <c r="V8" s="643"/>
      <c r="W8" s="643"/>
      <c r="X8" s="643"/>
      <c r="Y8" s="644"/>
      <c r="Z8" s="675">
        <v>0.1</v>
      </c>
      <c r="AA8" s="675"/>
      <c r="AB8" s="675"/>
      <c r="AC8" s="675"/>
      <c r="AD8" s="676">
        <v>136705</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310280</v>
      </c>
      <c r="BH8" s="643"/>
      <c r="BI8" s="643"/>
      <c r="BJ8" s="643"/>
      <c r="BK8" s="643"/>
      <c r="BL8" s="643"/>
      <c r="BM8" s="643"/>
      <c r="BN8" s="644"/>
      <c r="BO8" s="675">
        <v>1.2</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38544776</v>
      </c>
      <c r="CS8" s="643"/>
      <c r="CT8" s="643"/>
      <c r="CU8" s="643"/>
      <c r="CV8" s="643"/>
      <c r="CW8" s="643"/>
      <c r="CX8" s="643"/>
      <c r="CY8" s="644"/>
      <c r="CZ8" s="675">
        <v>39.799999999999997</v>
      </c>
      <c r="DA8" s="675"/>
      <c r="DB8" s="675"/>
      <c r="DC8" s="675"/>
      <c r="DD8" s="648">
        <v>85404</v>
      </c>
      <c r="DE8" s="643"/>
      <c r="DF8" s="643"/>
      <c r="DG8" s="643"/>
      <c r="DH8" s="643"/>
      <c r="DI8" s="643"/>
      <c r="DJ8" s="643"/>
      <c r="DK8" s="643"/>
      <c r="DL8" s="643"/>
      <c r="DM8" s="643"/>
      <c r="DN8" s="643"/>
      <c r="DO8" s="643"/>
      <c r="DP8" s="644"/>
      <c r="DQ8" s="648">
        <v>16288448</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154648</v>
      </c>
      <c r="S9" s="643"/>
      <c r="T9" s="643"/>
      <c r="U9" s="643"/>
      <c r="V9" s="643"/>
      <c r="W9" s="643"/>
      <c r="X9" s="643"/>
      <c r="Y9" s="644"/>
      <c r="Z9" s="675">
        <v>0.2</v>
      </c>
      <c r="AA9" s="675"/>
      <c r="AB9" s="675"/>
      <c r="AC9" s="675"/>
      <c r="AD9" s="676">
        <v>154648</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9091010</v>
      </c>
      <c r="BH9" s="643"/>
      <c r="BI9" s="643"/>
      <c r="BJ9" s="643"/>
      <c r="BK9" s="643"/>
      <c r="BL9" s="643"/>
      <c r="BM9" s="643"/>
      <c r="BN9" s="644"/>
      <c r="BO9" s="675">
        <v>36.5</v>
      </c>
      <c r="BP9" s="675"/>
      <c r="BQ9" s="675"/>
      <c r="BR9" s="675"/>
      <c r="BS9" s="648" t="s">
        <v>136</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6363552</v>
      </c>
      <c r="CS9" s="643"/>
      <c r="CT9" s="643"/>
      <c r="CU9" s="643"/>
      <c r="CV9" s="643"/>
      <c r="CW9" s="643"/>
      <c r="CX9" s="643"/>
      <c r="CY9" s="644"/>
      <c r="CZ9" s="675">
        <v>6.6</v>
      </c>
      <c r="DA9" s="675"/>
      <c r="DB9" s="675"/>
      <c r="DC9" s="675"/>
      <c r="DD9" s="648">
        <v>3630</v>
      </c>
      <c r="DE9" s="643"/>
      <c r="DF9" s="643"/>
      <c r="DG9" s="643"/>
      <c r="DH9" s="643"/>
      <c r="DI9" s="643"/>
      <c r="DJ9" s="643"/>
      <c r="DK9" s="643"/>
      <c r="DL9" s="643"/>
      <c r="DM9" s="643"/>
      <c r="DN9" s="643"/>
      <c r="DO9" s="643"/>
      <c r="DP9" s="644"/>
      <c r="DQ9" s="648">
        <v>5787379</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136</v>
      </c>
      <c r="AA10" s="675"/>
      <c r="AB10" s="675"/>
      <c r="AC10" s="675"/>
      <c r="AD10" s="676" t="s">
        <v>243</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436082</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41940</v>
      </c>
      <c r="CS10" s="643"/>
      <c r="CT10" s="643"/>
      <c r="CU10" s="643"/>
      <c r="CV10" s="643"/>
      <c r="CW10" s="643"/>
      <c r="CX10" s="643"/>
      <c r="CY10" s="644"/>
      <c r="CZ10" s="675">
        <v>0</v>
      </c>
      <c r="DA10" s="675"/>
      <c r="DB10" s="675"/>
      <c r="DC10" s="675"/>
      <c r="DD10" s="648" t="s">
        <v>128</v>
      </c>
      <c r="DE10" s="643"/>
      <c r="DF10" s="643"/>
      <c r="DG10" s="643"/>
      <c r="DH10" s="643"/>
      <c r="DI10" s="643"/>
      <c r="DJ10" s="643"/>
      <c r="DK10" s="643"/>
      <c r="DL10" s="643"/>
      <c r="DM10" s="643"/>
      <c r="DN10" s="643"/>
      <c r="DO10" s="643"/>
      <c r="DP10" s="644"/>
      <c r="DQ10" s="648">
        <v>41089</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3875454</v>
      </c>
      <c r="S11" s="643"/>
      <c r="T11" s="643"/>
      <c r="U11" s="643"/>
      <c r="V11" s="643"/>
      <c r="W11" s="643"/>
      <c r="X11" s="643"/>
      <c r="Y11" s="644"/>
      <c r="Z11" s="645">
        <v>4</v>
      </c>
      <c r="AA11" s="646"/>
      <c r="AB11" s="646"/>
      <c r="AC11" s="647"/>
      <c r="AD11" s="648">
        <v>3875454</v>
      </c>
      <c r="AE11" s="643"/>
      <c r="AF11" s="643"/>
      <c r="AG11" s="643"/>
      <c r="AH11" s="643"/>
      <c r="AI11" s="643"/>
      <c r="AJ11" s="643"/>
      <c r="AK11" s="644"/>
      <c r="AL11" s="645">
        <v>9.4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1095926</v>
      </c>
      <c r="BH11" s="643"/>
      <c r="BI11" s="643"/>
      <c r="BJ11" s="643"/>
      <c r="BK11" s="643"/>
      <c r="BL11" s="643"/>
      <c r="BM11" s="643"/>
      <c r="BN11" s="644"/>
      <c r="BO11" s="675">
        <v>4.4000000000000004</v>
      </c>
      <c r="BP11" s="675"/>
      <c r="BQ11" s="675"/>
      <c r="BR11" s="675"/>
      <c r="BS11" s="648">
        <v>164368</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665130</v>
      </c>
      <c r="CS11" s="643"/>
      <c r="CT11" s="643"/>
      <c r="CU11" s="643"/>
      <c r="CV11" s="643"/>
      <c r="CW11" s="643"/>
      <c r="CX11" s="643"/>
      <c r="CY11" s="644"/>
      <c r="CZ11" s="675">
        <v>0.7</v>
      </c>
      <c r="DA11" s="675"/>
      <c r="DB11" s="675"/>
      <c r="DC11" s="675"/>
      <c r="DD11" s="648">
        <v>225088</v>
      </c>
      <c r="DE11" s="643"/>
      <c r="DF11" s="643"/>
      <c r="DG11" s="643"/>
      <c r="DH11" s="643"/>
      <c r="DI11" s="643"/>
      <c r="DJ11" s="643"/>
      <c r="DK11" s="643"/>
      <c r="DL11" s="643"/>
      <c r="DM11" s="643"/>
      <c r="DN11" s="643"/>
      <c r="DO11" s="643"/>
      <c r="DP11" s="644"/>
      <c r="DQ11" s="648">
        <v>438733</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37738</v>
      </c>
      <c r="S12" s="643"/>
      <c r="T12" s="643"/>
      <c r="U12" s="643"/>
      <c r="V12" s="643"/>
      <c r="W12" s="643"/>
      <c r="X12" s="643"/>
      <c r="Y12" s="644"/>
      <c r="Z12" s="675">
        <v>0</v>
      </c>
      <c r="AA12" s="675"/>
      <c r="AB12" s="675"/>
      <c r="AC12" s="675"/>
      <c r="AD12" s="676">
        <v>37738</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10112230</v>
      </c>
      <c r="BH12" s="643"/>
      <c r="BI12" s="643"/>
      <c r="BJ12" s="643"/>
      <c r="BK12" s="643"/>
      <c r="BL12" s="643"/>
      <c r="BM12" s="643"/>
      <c r="BN12" s="644"/>
      <c r="BO12" s="675">
        <v>40.6</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1877511</v>
      </c>
      <c r="CS12" s="643"/>
      <c r="CT12" s="643"/>
      <c r="CU12" s="643"/>
      <c r="CV12" s="643"/>
      <c r="CW12" s="643"/>
      <c r="CX12" s="643"/>
      <c r="CY12" s="644"/>
      <c r="CZ12" s="675">
        <v>1.9</v>
      </c>
      <c r="DA12" s="675"/>
      <c r="DB12" s="675"/>
      <c r="DC12" s="675"/>
      <c r="DD12" s="648" t="s">
        <v>128</v>
      </c>
      <c r="DE12" s="643"/>
      <c r="DF12" s="643"/>
      <c r="DG12" s="643"/>
      <c r="DH12" s="643"/>
      <c r="DI12" s="643"/>
      <c r="DJ12" s="643"/>
      <c r="DK12" s="643"/>
      <c r="DL12" s="643"/>
      <c r="DM12" s="643"/>
      <c r="DN12" s="643"/>
      <c r="DO12" s="643"/>
      <c r="DP12" s="644"/>
      <c r="DQ12" s="648">
        <v>1808652</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136</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9818211</v>
      </c>
      <c r="BH13" s="643"/>
      <c r="BI13" s="643"/>
      <c r="BJ13" s="643"/>
      <c r="BK13" s="643"/>
      <c r="BL13" s="643"/>
      <c r="BM13" s="643"/>
      <c r="BN13" s="644"/>
      <c r="BO13" s="675">
        <v>39.4</v>
      </c>
      <c r="BP13" s="675"/>
      <c r="BQ13" s="675"/>
      <c r="BR13" s="675"/>
      <c r="BS13" s="648" t="s">
        <v>136</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5076061</v>
      </c>
      <c r="CS13" s="643"/>
      <c r="CT13" s="643"/>
      <c r="CU13" s="643"/>
      <c r="CV13" s="643"/>
      <c r="CW13" s="643"/>
      <c r="CX13" s="643"/>
      <c r="CY13" s="644"/>
      <c r="CZ13" s="675">
        <v>5.2</v>
      </c>
      <c r="DA13" s="675"/>
      <c r="DB13" s="675"/>
      <c r="DC13" s="675"/>
      <c r="DD13" s="648">
        <v>1324943</v>
      </c>
      <c r="DE13" s="643"/>
      <c r="DF13" s="643"/>
      <c r="DG13" s="643"/>
      <c r="DH13" s="643"/>
      <c r="DI13" s="643"/>
      <c r="DJ13" s="643"/>
      <c r="DK13" s="643"/>
      <c r="DL13" s="643"/>
      <c r="DM13" s="643"/>
      <c r="DN13" s="643"/>
      <c r="DO13" s="643"/>
      <c r="DP13" s="644"/>
      <c r="DQ13" s="648">
        <v>4036054</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455736</v>
      </c>
      <c r="BH14" s="643"/>
      <c r="BI14" s="643"/>
      <c r="BJ14" s="643"/>
      <c r="BK14" s="643"/>
      <c r="BL14" s="643"/>
      <c r="BM14" s="643"/>
      <c r="BN14" s="644"/>
      <c r="BO14" s="675">
        <v>1.8</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2248633</v>
      </c>
      <c r="CS14" s="643"/>
      <c r="CT14" s="643"/>
      <c r="CU14" s="643"/>
      <c r="CV14" s="643"/>
      <c r="CW14" s="643"/>
      <c r="CX14" s="643"/>
      <c r="CY14" s="644"/>
      <c r="CZ14" s="675">
        <v>2.2999999999999998</v>
      </c>
      <c r="DA14" s="675"/>
      <c r="DB14" s="675"/>
      <c r="DC14" s="675"/>
      <c r="DD14" s="648">
        <v>474934</v>
      </c>
      <c r="DE14" s="643"/>
      <c r="DF14" s="643"/>
      <c r="DG14" s="643"/>
      <c r="DH14" s="643"/>
      <c r="DI14" s="643"/>
      <c r="DJ14" s="643"/>
      <c r="DK14" s="643"/>
      <c r="DL14" s="643"/>
      <c r="DM14" s="643"/>
      <c r="DN14" s="643"/>
      <c r="DO14" s="643"/>
      <c r="DP14" s="644"/>
      <c r="DQ14" s="648">
        <v>1791809</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136</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1423842</v>
      </c>
      <c r="BH15" s="643"/>
      <c r="BI15" s="643"/>
      <c r="BJ15" s="643"/>
      <c r="BK15" s="643"/>
      <c r="BL15" s="643"/>
      <c r="BM15" s="643"/>
      <c r="BN15" s="644"/>
      <c r="BO15" s="675">
        <v>5.7</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8743648</v>
      </c>
      <c r="CS15" s="643"/>
      <c r="CT15" s="643"/>
      <c r="CU15" s="643"/>
      <c r="CV15" s="643"/>
      <c r="CW15" s="643"/>
      <c r="CX15" s="643"/>
      <c r="CY15" s="644"/>
      <c r="CZ15" s="675">
        <v>9</v>
      </c>
      <c r="DA15" s="675"/>
      <c r="DB15" s="675"/>
      <c r="DC15" s="675"/>
      <c r="DD15" s="648">
        <v>1130053</v>
      </c>
      <c r="DE15" s="643"/>
      <c r="DF15" s="643"/>
      <c r="DG15" s="643"/>
      <c r="DH15" s="643"/>
      <c r="DI15" s="643"/>
      <c r="DJ15" s="643"/>
      <c r="DK15" s="643"/>
      <c r="DL15" s="643"/>
      <c r="DM15" s="643"/>
      <c r="DN15" s="643"/>
      <c r="DO15" s="643"/>
      <c r="DP15" s="644"/>
      <c r="DQ15" s="648">
        <v>6285075</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60149</v>
      </c>
      <c r="S16" s="643"/>
      <c r="T16" s="643"/>
      <c r="U16" s="643"/>
      <c r="V16" s="643"/>
      <c r="W16" s="643"/>
      <c r="X16" s="643"/>
      <c r="Y16" s="644"/>
      <c r="Z16" s="675">
        <v>0.1</v>
      </c>
      <c r="AA16" s="675"/>
      <c r="AB16" s="675"/>
      <c r="AC16" s="675"/>
      <c r="AD16" s="676">
        <v>60149</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128</v>
      </c>
      <c r="CS16" s="643"/>
      <c r="CT16" s="643"/>
      <c r="CU16" s="643"/>
      <c r="CV16" s="643"/>
      <c r="CW16" s="643"/>
      <c r="CX16" s="643"/>
      <c r="CY16" s="644"/>
      <c r="CZ16" s="675" t="s">
        <v>136</v>
      </c>
      <c r="DA16" s="675"/>
      <c r="DB16" s="675"/>
      <c r="DC16" s="675"/>
      <c r="DD16" s="648" t="s">
        <v>243</v>
      </c>
      <c r="DE16" s="643"/>
      <c r="DF16" s="643"/>
      <c r="DG16" s="643"/>
      <c r="DH16" s="643"/>
      <c r="DI16" s="643"/>
      <c r="DJ16" s="643"/>
      <c r="DK16" s="643"/>
      <c r="DL16" s="643"/>
      <c r="DM16" s="643"/>
      <c r="DN16" s="643"/>
      <c r="DO16" s="643"/>
      <c r="DP16" s="644"/>
      <c r="DQ16" s="648" t="s">
        <v>243</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115479</v>
      </c>
      <c r="S17" s="643"/>
      <c r="T17" s="643"/>
      <c r="U17" s="643"/>
      <c r="V17" s="643"/>
      <c r="W17" s="643"/>
      <c r="X17" s="643"/>
      <c r="Y17" s="644"/>
      <c r="Z17" s="675">
        <v>0.1</v>
      </c>
      <c r="AA17" s="675"/>
      <c r="AB17" s="675"/>
      <c r="AC17" s="675"/>
      <c r="AD17" s="676">
        <v>115479</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7070799</v>
      </c>
      <c r="CS17" s="643"/>
      <c r="CT17" s="643"/>
      <c r="CU17" s="643"/>
      <c r="CV17" s="643"/>
      <c r="CW17" s="643"/>
      <c r="CX17" s="643"/>
      <c r="CY17" s="644"/>
      <c r="CZ17" s="675">
        <v>7.3</v>
      </c>
      <c r="DA17" s="675"/>
      <c r="DB17" s="675"/>
      <c r="DC17" s="675"/>
      <c r="DD17" s="648" t="s">
        <v>128</v>
      </c>
      <c r="DE17" s="643"/>
      <c r="DF17" s="643"/>
      <c r="DG17" s="643"/>
      <c r="DH17" s="643"/>
      <c r="DI17" s="643"/>
      <c r="DJ17" s="643"/>
      <c r="DK17" s="643"/>
      <c r="DL17" s="643"/>
      <c r="DM17" s="643"/>
      <c r="DN17" s="643"/>
      <c r="DO17" s="643"/>
      <c r="DP17" s="644"/>
      <c r="DQ17" s="648">
        <v>7070799</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213234</v>
      </c>
      <c r="S18" s="643"/>
      <c r="T18" s="643"/>
      <c r="U18" s="643"/>
      <c r="V18" s="643"/>
      <c r="W18" s="643"/>
      <c r="X18" s="643"/>
      <c r="Y18" s="644"/>
      <c r="Z18" s="675">
        <v>0.2</v>
      </c>
      <c r="AA18" s="675"/>
      <c r="AB18" s="675"/>
      <c r="AC18" s="675"/>
      <c r="AD18" s="676">
        <v>213234</v>
      </c>
      <c r="AE18" s="676"/>
      <c r="AF18" s="676"/>
      <c r="AG18" s="676"/>
      <c r="AH18" s="676"/>
      <c r="AI18" s="676"/>
      <c r="AJ18" s="676"/>
      <c r="AK18" s="676"/>
      <c r="AL18" s="645">
        <v>0.5</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243</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168157</v>
      </c>
      <c r="S19" s="643"/>
      <c r="T19" s="643"/>
      <c r="U19" s="643"/>
      <c r="V19" s="643"/>
      <c r="W19" s="643"/>
      <c r="X19" s="643"/>
      <c r="Y19" s="644"/>
      <c r="Z19" s="675">
        <v>0.2</v>
      </c>
      <c r="AA19" s="675"/>
      <c r="AB19" s="675"/>
      <c r="AC19" s="675"/>
      <c r="AD19" s="676">
        <v>168157</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1995763</v>
      </c>
      <c r="BH19" s="643"/>
      <c r="BI19" s="643"/>
      <c r="BJ19" s="643"/>
      <c r="BK19" s="643"/>
      <c r="BL19" s="643"/>
      <c r="BM19" s="643"/>
      <c r="BN19" s="644"/>
      <c r="BO19" s="675">
        <v>8</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243</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29012</v>
      </c>
      <c r="S20" s="643"/>
      <c r="T20" s="643"/>
      <c r="U20" s="643"/>
      <c r="V20" s="643"/>
      <c r="W20" s="643"/>
      <c r="X20" s="643"/>
      <c r="Y20" s="644"/>
      <c r="Z20" s="675">
        <v>0</v>
      </c>
      <c r="AA20" s="675"/>
      <c r="AB20" s="675"/>
      <c r="AC20" s="675"/>
      <c r="AD20" s="676">
        <v>29012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1995763</v>
      </c>
      <c r="BH20" s="643"/>
      <c r="BI20" s="643"/>
      <c r="BJ20" s="643"/>
      <c r="BK20" s="643"/>
      <c r="BL20" s="643"/>
      <c r="BM20" s="643"/>
      <c r="BN20" s="644"/>
      <c r="BO20" s="675">
        <v>8</v>
      </c>
      <c r="BP20" s="675"/>
      <c r="BQ20" s="675"/>
      <c r="BR20" s="675"/>
      <c r="BS20" s="648" t="s">
        <v>243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96799953</v>
      </c>
      <c r="CS20" s="643"/>
      <c r="CT20" s="643"/>
      <c r="CU20" s="643"/>
      <c r="CV20" s="643"/>
      <c r="CW20" s="643"/>
      <c r="CX20" s="643"/>
      <c r="CY20" s="644"/>
      <c r="CZ20" s="675">
        <v>100</v>
      </c>
      <c r="DA20" s="675"/>
      <c r="DB20" s="675"/>
      <c r="DC20" s="675"/>
      <c r="DD20" s="648">
        <v>3266716</v>
      </c>
      <c r="DE20" s="643"/>
      <c r="DF20" s="643"/>
      <c r="DG20" s="643"/>
      <c r="DH20" s="643"/>
      <c r="DI20" s="643"/>
      <c r="DJ20" s="643"/>
      <c r="DK20" s="643"/>
      <c r="DL20" s="643"/>
      <c r="DM20" s="643"/>
      <c r="DN20" s="643"/>
      <c r="DO20" s="643"/>
      <c r="DP20" s="644"/>
      <c r="DQ20" s="648">
        <v>48472428</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16065</v>
      </c>
      <c r="S21" s="643"/>
      <c r="T21" s="643"/>
      <c r="U21" s="643"/>
      <c r="V21" s="643"/>
      <c r="W21" s="643"/>
      <c r="X21" s="643"/>
      <c r="Y21" s="644"/>
      <c r="Z21" s="675">
        <v>0</v>
      </c>
      <c r="AA21" s="675"/>
      <c r="AB21" s="675"/>
      <c r="AC21" s="675"/>
      <c r="AD21" s="676">
        <v>16065</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1893</v>
      </c>
      <c r="BH21" s="643"/>
      <c r="BI21" s="643"/>
      <c r="BJ21" s="643"/>
      <c r="BK21" s="643"/>
      <c r="BL21" s="643"/>
      <c r="BM21" s="643"/>
      <c r="BN21" s="644"/>
      <c r="BO21" s="675">
        <v>0</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13051961</v>
      </c>
      <c r="S22" s="643"/>
      <c r="T22" s="643"/>
      <c r="U22" s="643"/>
      <c r="V22" s="643"/>
      <c r="W22" s="643"/>
      <c r="X22" s="643"/>
      <c r="Y22" s="644"/>
      <c r="Z22" s="675">
        <v>13.4</v>
      </c>
      <c r="AA22" s="675"/>
      <c r="AB22" s="675"/>
      <c r="AC22" s="675"/>
      <c r="AD22" s="676">
        <v>12800693</v>
      </c>
      <c r="AE22" s="676"/>
      <c r="AF22" s="676"/>
      <c r="AG22" s="676"/>
      <c r="AH22" s="676"/>
      <c r="AI22" s="676"/>
      <c r="AJ22" s="676"/>
      <c r="AK22" s="676"/>
      <c r="AL22" s="645">
        <v>31.1</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243</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12800693</v>
      </c>
      <c r="S23" s="643"/>
      <c r="T23" s="643"/>
      <c r="U23" s="643"/>
      <c r="V23" s="643"/>
      <c r="W23" s="643"/>
      <c r="X23" s="643"/>
      <c r="Y23" s="644"/>
      <c r="Z23" s="675">
        <v>13.1</v>
      </c>
      <c r="AA23" s="675"/>
      <c r="AB23" s="675"/>
      <c r="AC23" s="675"/>
      <c r="AD23" s="676">
        <v>12800693</v>
      </c>
      <c r="AE23" s="676"/>
      <c r="AF23" s="676"/>
      <c r="AG23" s="676"/>
      <c r="AH23" s="676"/>
      <c r="AI23" s="676"/>
      <c r="AJ23" s="676"/>
      <c r="AK23" s="676"/>
      <c r="AL23" s="645">
        <v>31.1</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1993870</v>
      </c>
      <c r="BH23" s="643"/>
      <c r="BI23" s="643"/>
      <c r="BJ23" s="643"/>
      <c r="BK23" s="643"/>
      <c r="BL23" s="643"/>
      <c r="BM23" s="643"/>
      <c r="BN23" s="644"/>
      <c r="BO23" s="675">
        <v>8</v>
      </c>
      <c r="BP23" s="675"/>
      <c r="BQ23" s="675"/>
      <c r="BR23" s="675"/>
      <c r="BS23" s="648" t="s">
        <v>136</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251268</v>
      </c>
      <c r="S24" s="643"/>
      <c r="T24" s="643"/>
      <c r="U24" s="643"/>
      <c r="V24" s="643"/>
      <c r="W24" s="643"/>
      <c r="X24" s="643"/>
      <c r="Y24" s="644"/>
      <c r="Z24" s="675">
        <v>0.3</v>
      </c>
      <c r="AA24" s="675"/>
      <c r="AB24" s="675"/>
      <c r="AC24" s="675"/>
      <c r="AD24" s="676" t="s">
        <v>243</v>
      </c>
      <c r="AE24" s="676"/>
      <c r="AF24" s="676"/>
      <c r="AG24" s="676"/>
      <c r="AH24" s="676"/>
      <c r="AI24" s="676"/>
      <c r="AJ24" s="676"/>
      <c r="AK24" s="676"/>
      <c r="AL24" s="645" t="s">
        <v>128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243</v>
      </c>
      <c r="BP24" s="675"/>
      <c r="BQ24" s="675"/>
      <c r="BR24" s="675"/>
      <c r="BS24" s="648" t="s">
        <v>136</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47336657</v>
      </c>
      <c r="CS24" s="698"/>
      <c r="CT24" s="698"/>
      <c r="CU24" s="698"/>
      <c r="CV24" s="698"/>
      <c r="CW24" s="698"/>
      <c r="CX24" s="698"/>
      <c r="CY24" s="741"/>
      <c r="CZ24" s="742">
        <v>48.9</v>
      </c>
      <c r="DA24" s="713"/>
      <c r="DB24" s="713"/>
      <c r="DC24" s="745"/>
      <c r="DD24" s="740">
        <v>26176494</v>
      </c>
      <c r="DE24" s="698"/>
      <c r="DF24" s="698"/>
      <c r="DG24" s="698"/>
      <c r="DH24" s="698"/>
      <c r="DI24" s="698"/>
      <c r="DJ24" s="698"/>
      <c r="DK24" s="741"/>
      <c r="DL24" s="740">
        <v>25877141</v>
      </c>
      <c r="DM24" s="698"/>
      <c r="DN24" s="698"/>
      <c r="DO24" s="698"/>
      <c r="DP24" s="698"/>
      <c r="DQ24" s="698"/>
      <c r="DR24" s="698"/>
      <c r="DS24" s="698"/>
      <c r="DT24" s="698"/>
      <c r="DU24" s="698"/>
      <c r="DV24" s="741"/>
      <c r="DW24" s="742">
        <v>60.4</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136</v>
      </c>
      <c r="S25" s="643"/>
      <c r="T25" s="643"/>
      <c r="U25" s="643"/>
      <c r="V25" s="643"/>
      <c r="W25" s="643"/>
      <c r="X25" s="643"/>
      <c r="Y25" s="644"/>
      <c r="Z25" s="675" t="s">
        <v>128</v>
      </c>
      <c r="AA25" s="675"/>
      <c r="AB25" s="675"/>
      <c r="AC25" s="675"/>
      <c r="AD25" s="676" t="s">
        <v>136</v>
      </c>
      <c r="AE25" s="676"/>
      <c r="AF25" s="676"/>
      <c r="AG25" s="676"/>
      <c r="AH25" s="676"/>
      <c r="AI25" s="676"/>
      <c r="AJ25" s="676"/>
      <c r="AK25" s="676"/>
      <c r="AL25" s="645" t="s">
        <v>243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12924444</v>
      </c>
      <c r="CS25" s="661"/>
      <c r="CT25" s="661"/>
      <c r="CU25" s="661"/>
      <c r="CV25" s="661"/>
      <c r="CW25" s="661"/>
      <c r="CX25" s="661"/>
      <c r="CY25" s="662"/>
      <c r="CZ25" s="645">
        <v>13.4</v>
      </c>
      <c r="DA25" s="663"/>
      <c r="DB25" s="663"/>
      <c r="DC25" s="664"/>
      <c r="DD25" s="648">
        <v>11800334</v>
      </c>
      <c r="DE25" s="661"/>
      <c r="DF25" s="661"/>
      <c r="DG25" s="661"/>
      <c r="DH25" s="661"/>
      <c r="DI25" s="661"/>
      <c r="DJ25" s="661"/>
      <c r="DK25" s="662"/>
      <c r="DL25" s="648">
        <v>11511808</v>
      </c>
      <c r="DM25" s="661"/>
      <c r="DN25" s="661"/>
      <c r="DO25" s="661"/>
      <c r="DP25" s="661"/>
      <c r="DQ25" s="661"/>
      <c r="DR25" s="661"/>
      <c r="DS25" s="661"/>
      <c r="DT25" s="661"/>
      <c r="DU25" s="661"/>
      <c r="DV25" s="662"/>
      <c r="DW25" s="645">
        <v>26.8</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42952738</v>
      </c>
      <c r="S26" s="643"/>
      <c r="T26" s="643"/>
      <c r="U26" s="643"/>
      <c r="V26" s="643"/>
      <c r="W26" s="643"/>
      <c r="X26" s="643"/>
      <c r="Y26" s="644"/>
      <c r="Z26" s="675">
        <v>43.9</v>
      </c>
      <c r="AA26" s="675"/>
      <c r="AB26" s="675"/>
      <c r="AC26" s="675"/>
      <c r="AD26" s="676">
        <v>40707600</v>
      </c>
      <c r="AE26" s="676"/>
      <c r="AF26" s="676"/>
      <c r="AG26" s="676"/>
      <c r="AH26" s="676"/>
      <c r="AI26" s="676"/>
      <c r="AJ26" s="676"/>
      <c r="AK26" s="676"/>
      <c r="AL26" s="645">
        <v>98.9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136</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8124106</v>
      </c>
      <c r="CS26" s="643"/>
      <c r="CT26" s="643"/>
      <c r="CU26" s="643"/>
      <c r="CV26" s="643"/>
      <c r="CW26" s="643"/>
      <c r="CX26" s="643"/>
      <c r="CY26" s="644"/>
      <c r="CZ26" s="645">
        <v>8.4</v>
      </c>
      <c r="DA26" s="663"/>
      <c r="DB26" s="663"/>
      <c r="DC26" s="664"/>
      <c r="DD26" s="648">
        <v>7437376</v>
      </c>
      <c r="DE26" s="643"/>
      <c r="DF26" s="643"/>
      <c r="DG26" s="643"/>
      <c r="DH26" s="643"/>
      <c r="DI26" s="643"/>
      <c r="DJ26" s="643"/>
      <c r="DK26" s="644"/>
      <c r="DL26" s="648" t="s">
        <v>243</v>
      </c>
      <c r="DM26" s="643"/>
      <c r="DN26" s="643"/>
      <c r="DO26" s="643"/>
      <c r="DP26" s="643"/>
      <c r="DQ26" s="643"/>
      <c r="DR26" s="643"/>
      <c r="DS26" s="643"/>
      <c r="DT26" s="643"/>
      <c r="DU26" s="643"/>
      <c r="DV26" s="644"/>
      <c r="DW26" s="645" t="s">
        <v>243</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32410</v>
      </c>
      <c r="S27" s="643"/>
      <c r="T27" s="643"/>
      <c r="U27" s="643"/>
      <c r="V27" s="643"/>
      <c r="W27" s="643"/>
      <c r="X27" s="643"/>
      <c r="Y27" s="644"/>
      <c r="Z27" s="675">
        <v>0</v>
      </c>
      <c r="AA27" s="675"/>
      <c r="AB27" s="675"/>
      <c r="AC27" s="675"/>
      <c r="AD27" s="676">
        <v>32410</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24920869</v>
      </c>
      <c r="BH27" s="643"/>
      <c r="BI27" s="643"/>
      <c r="BJ27" s="643"/>
      <c r="BK27" s="643"/>
      <c r="BL27" s="643"/>
      <c r="BM27" s="643"/>
      <c r="BN27" s="644"/>
      <c r="BO27" s="675">
        <v>100</v>
      </c>
      <c r="BP27" s="675"/>
      <c r="BQ27" s="675"/>
      <c r="BR27" s="675"/>
      <c r="BS27" s="648">
        <v>164368</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27341414</v>
      </c>
      <c r="CS27" s="661"/>
      <c r="CT27" s="661"/>
      <c r="CU27" s="661"/>
      <c r="CV27" s="661"/>
      <c r="CW27" s="661"/>
      <c r="CX27" s="661"/>
      <c r="CY27" s="662"/>
      <c r="CZ27" s="645">
        <v>28.2</v>
      </c>
      <c r="DA27" s="663"/>
      <c r="DB27" s="663"/>
      <c r="DC27" s="664"/>
      <c r="DD27" s="648">
        <v>7305361</v>
      </c>
      <c r="DE27" s="661"/>
      <c r="DF27" s="661"/>
      <c r="DG27" s="661"/>
      <c r="DH27" s="661"/>
      <c r="DI27" s="661"/>
      <c r="DJ27" s="661"/>
      <c r="DK27" s="662"/>
      <c r="DL27" s="648">
        <v>7294534</v>
      </c>
      <c r="DM27" s="661"/>
      <c r="DN27" s="661"/>
      <c r="DO27" s="661"/>
      <c r="DP27" s="661"/>
      <c r="DQ27" s="661"/>
      <c r="DR27" s="661"/>
      <c r="DS27" s="661"/>
      <c r="DT27" s="661"/>
      <c r="DU27" s="661"/>
      <c r="DV27" s="662"/>
      <c r="DW27" s="645">
        <v>17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369261</v>
      </c>
      <c r="S28" s="643"/>
      <c r="T28" s="643"/>
      <c r="U28" s="643"/>
      <c r="V28" s="643"/>
      <c r="W28" s="643"/>
      <c r="X28" s="643"/>
      <c r="Y28" s="644"/>
      <c r="Z28" s="675">
        <v>0.4</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7070799</v>
      </c>
      <c r="CS28" s="643"/>
      <c r="CT28" s="643"/>
      <c r="CU28" s="643"/>
      <c r="CV28" s="643"/>
      <c r="CW28" s="643"/>
      <c r="CX28" s="643"/>
      <c r="CY28" s="644"/>
      <c r="CZ28" s="645">
        <v>7.3</v>
      </c>
      <c r="DA28" s="663"/>
      <c r="DB28" s="663"/>
      <c r="DC28" s="664"/>
      <c r="DD28" s="648">
        <v>7070799</v>
      </c>
      <c r="DE28" s="643"/>
      <c r="DF28" s="643"/>
      <c r="DG28" s="643"/>
      <c r="DH28" s="643"/>
      <c r="DI28" s="643"/>
      <c r="DJ28" s="643"/>
      <c r="DK28" s="644"/>
      <c r="DL28" s="648">
        <v>7070799</v>
      </c>
      <c r="DM28" s="643"/>
      <c r="DN28" s="643"/>
      <c r="DO28" s="643"/>
      <c r="DP28" s="643"/>
      <c r="DQ28" s="643"/>
      <c r="DR28" s="643"/>
      <c r="DS28" s="643"/>
      <c r="DT28" s="643"/>
      <c r="DU28" s="643"/>
      <c r="DV28" s="644"/>
      <c r="DW28" s="645">
        <v>16.5</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770675</v>
      </c>
      <c r="S29" s="643"/>
      <c r="T29" s="643"/>
      <c r="U29" s="643"/>
      <c r="V29" s="643"/>
      <c r="W29" s="643"/>
      <c r="X29" s="643"/>
      <c r="Y29" s="644"/>
      <c r="Z29" s="675">
        <v>0.8</v>
      </c>
      <c r="AA29" s="675"/>
      <c r="AB29" s="675"/>
      <c r="AC29" s="675"/>
      <c r="AD29" s="676">
        <v>217059</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7070766</v>
      </c>
      <c r="CS29" s="661"/>
      <c r="CT29" s="661"/>
      <c r="CU29" s="661"/>
      <c r="CV29" s="661"/>
      <c r="CW29" s="661"/>
      <c r="CX29" s="661"/>
      <c r="CY29" s="662"/>
      <c r="CZ29" s="645">
        <v>7.3</v>
      </c>
      <c r="DA29" s="663"/>
      <c r="DB29" s="663"/>
      <c r="DC29" s="664"/>
      <c r="DD29" s="648">
        <v>7070766</v>
      </c>
      <c r="DE29" s="661"/>
      <c r="DF29" s="661"/>
      <c r="DG29" s="661"/>
      <c r="DH29" s="661"/>
      <c r="DI29" s="661"/>
      <c r="DJ29" s="661"/>
      <c r="DK29" s="662"/>
      <c r="DL29" s="648">
        <v>7070766</v>
      </c>
      <c r="DM29" s="661"/>
      <c r="DN29" s="661"/>
      <c r="DO29" s="661"/>
      <c r="DP29" s="661"/>
      <c r="DQ29" s="661"/>
      <c r="DR29" s="661"/>
      <c r="DS29" s="661"/>
      <c r="DT29" s="661"/>
      <c r="DU29" s="661"/>
      <c r="DV29" s="662"/>
      <c r="DW29" s="645">
        <v>16.5</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373399</v>
      </c>
      <c r="S30" s="643"/>
      <c r="T30" s="643"/>
      <c r="U30" s="643"/>
      <c r="V30" s="643"/>
      <c r="W30" s="643"/>
      <c r="X30" s="643"/>
      <c r="Y30" s="644"/>
      <c r="Z30" s="675">
        <v>0.4</v>
      </c>
      <c r="AA30" s="675"/>
      <c r="AB30" s="675"/>
      <c r="AC30" s="675"/>
      <c r="AD30" s="676" t="s">
        <v>128</v>
      </c>
      <c r="AE30" s="676"/>
      <c r="AF30" s="676"/>
      <c r="AG30" s="676"/>
      <c r="AH30" s="676"/>
      <c r="AI30" s="676"/>
      <c r="AJ30" s="676"/>
      <c r="AK30" s="676"/>
      <c r="AL30" s="645" t="s">
        <v>136</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6677672</v>
      </c>
      <c r="CS30" s="643"/>
      <c r="CT30" s="643"/>
      <c r="CU30" s="643"/>
      <c r="CV30" s="643"/>
      <c r="CW30" s="643"/>
      <c r="CX30" s="643"/>
      <c r="CY30" s="644"/>
      <c r="CZ30" s="645">
        <v>6.9</v>
      </c>
      <c r="DA30" s="663"/>
      <c r="DB30" s="663"/>
      <c r="DC30" s="664"/>
      <c r="DD30" s="648">
        <v>6677672</v>
      </c>
      <c r="DE30" s="643"/>
      <c r="DF30" s="643"/>
      <c r="DG30" s="643"/>
      <c r="DH30" s="643"/>
      <c r="DI30" s="643"/>
      <c r="DJ30" s="643"/>
      <c r="DK30" s="644"/>
      <c r="DL30" s="648">
        <v>6677672</v>
      </c>
      <c r="DM30" s="643"/>
      <c r="DN30" s="643"/>
      <c r="DO30" s="643"/>
      <c r="DP30" s="643"/>
      <c r="DQ30" s="643"/>
      <c r="DR30" s="643"/>
      <c r="DS30" s="643"/>
      <c r="DT30" s="643"/>
      <c r="DU30" s="643"/>
      <c r="DV30" s="644"/>
      <c r="DW30" s="645">
        <v>15.6</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40236810</v>
      </c>
      <c r="S31" s="643"/>
      <c r="T31" s="643"/>
      <c r="U31" s="643"/>
      <c r="V31" s="643"/>
      <c r="W31" s="643"/>
      <c r="X31" s="643"/>
      <c r="Y31" s="644"/>
      <c r="Z31" s="675">
        <v>41.2</v>
      </c>
      <c r="AA31" s="675"/>
      <c r="AB31" s="675"/>
      <c r="AC31" s="675"/>
      <c r="AD31" s="676" t="s">
        <v>243</v>
      </c>
      <c r="AE31" s="676"/>
      <c r="AF31" s="676"/>
      <c r="AG31" s="676"/>
      <c r="AH31" s="676"/>
      <c r="AI31" s="676"/>
      <c r="AJ31" s="676"/>
      <c r="AK31" s="676"/>
      <c r="AL31" s="645" t="s">
        <v>243</v>
      </c>
      <c r="AM31" s="646"/>
      <c r="AN31" s="646"/>
      <c r="AO31" s="677"/>
      <c r="AP31" s="718" t="s">
        <v>310</v>
      </c>
      <c r="AQ31" s="719"/>
      <c r="AR31" s="719"/>
      <c r="AS31" s="719"/>
      <c r="AT31" s="724" t="s">
        <v>311</v>
      </c>
      <c r="AU31" s="231"/>
      <c r="AV31" s="231"/>
      <c r="AW31" s="231"/>
      <c r="AX31" s="708" t="s">
        <v>185</v>
      </c>
      <c r="AY31" s="709"/>
      <c r="AZ31" s="709"/>
      <c r="BA31" s="709"/>
      <c r="BB31" s="709"/>
      <c r="BC31" s="709"/>
      <c r="BD31" s="709"/>
      <c r="BE31" s="709"/>
      <c r="BF31" s="710"/>
      <c r="BG31" s="711">
        <v>99</v>
      </c>
      <c r="BH31" s="712"/>
      <c r="BI31" s="712"/>
      <c r="BJ31" s="712"/>
      <c r="BK31" s="712"/>
      <c r="BL31" s="712"/>
      <c r="BM31" s="713">
        <v>98.3</v>
      </c>
      <c r="BN31" s="712"/>
      <c r="BO31" s="712"/>
      <c r="BP31" s="712"/>
      <c r="BQ31" s="714"/>
      <c r="BR31" s="711">
        <v>99.3</v>
      </c>
      <c r="BS31" s="712"/>
      <c r="BT31" s="712"/>
      <c r="BU31" s="712"/>
      <c r="BV31" s="712"/>
      <c r="BW31" s="712"/>
      <c r="BX31" s="713">
        <v>98.5</v>
      </c>
      <c r="BY31" s="712"/>
      <c r="BZ31" s="712"/>
      <c r="CA31" s="712"/>
      <c r="CB31" s="714"/>
      <c r="CD31" s="729"/>
      <c r="CE31" s="730"/>
      <c r="CF31" s="681" t="s">
        <v>312</v>
      </c>
      <c r="CG31" s="682"/>
      <c r="CH31" s="682"/>
      <c r="CI31" s="682"/>
      <c r="CJ31" s="682"/>
      <c r="CK31" s="682"/>
      <c r="CL31" s="682"/>
      <c r="CM31" s="682"/>
      <c r="CN31" s="682"/>
      <c r="CO31" s="682"/>
      <c r="CP31" s="682"/>
      <c r="CQ31" s="683"/>
      <c r="CR31" s="642">
        <v>393094</v>
      </c>
      <c r="CS31" s="661"/>
      <c r="CT31" s="661"/>
      <c r="CU31" s="661"/>
      <c r="CV31" s="661"/>
      <c r="CW31" s="661"/>
      <c r="CX31" s="661"/>
      <c r="CY31" s="662"/>
      <c r="CZ31" s="645">
        <v>0.4</v>
      </c>
      <c r="DA31" s="663"/>
      <c r="DB31" s="663"/>
      <c r="DC31" s="664"/>
      <c r="DD31" s="648">
        <v>393094</v>
      </c>
      <c r="DE31" s="661"/>
      <c r="DF31" s="661"/>
      <c r="DG31" s="661"/>
      <c r="DH31" s="661"/>
      <c r="DI31" s="661"/>
      <c r="DJ31" s="661"/>
      <c r="DK31" s="662"/>
      <c r="DL31" s="648">
        <v>393094</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136</v>
      </c>
      <c r="S32" s="643"/>
      <c r="T32" s="643"/>
      <c r="U32" s="643"/>
      <c r="V32" s="643"/>
      <c r="W32" s="643"/>
      <c r="X32" s="643"/>
      <c r="Y32" s="644"/>
      <c r="Z32" s="675" t="s">
        <v>136</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v>
      </c>
      <c r="BH32" s="661"/>
      <c r="BI32" s="661"/>
      <c r="BJ32" s="661"/>
      <c r="BK32" s="661"/>
      <c r="BL32" s="661"/>
      <c r="BM32" s="646">
        <v>98.2</v>
      </c>
      <c r="BN32" s="707"/>
      <c r="BO32" s="707"/>
      <c r="BP32" s="707"/>
      <c r="BQ32" s="688"/>
      <c r="BR32" s="715">
        <v>99.2</v>
      </c>
      <c r="BS32" s="661"/>
      <c r="BT32" s="661"/>
      <c r="BU32" s="661"/>
      <c r="BV32" s="661"/>
      <c r="BW32" s="661"/>
      <c r="BX32" s="646">
        <v>98.2</v>
      </c>
      <c r="BY32" s="707"/>
      <c r="BZ32" s="707"/>
      <c r="CA32" s="707"/>
      <c r="CB32" s="688"/>
      <c r="CD32" s="731"/>
      <c r="CE32" s="732"/>
      <c r="CF32" s="681" t="s">
        <v>316</v>
      </c>
      <c r="CG32" s="682"/>
      <c r="CH32" s="682"/>
      <c r="CI32" s="682"/>
      <c r="CJ32" s="682"/>
      <c r="CK32" s="682"/>
      <c r="CL32" s="682"/>
      <c r="CM32" s="682"/>
      <c r="CN32" s="682"/>
      <c r="CO32" s="682"/>
      <c r="CP32" s="682"/>
      <c r="CQ32" s="683"/>
      <c r="CR32" s="642">
        <v>33</v>
      </c>
      <c r="CS32" s="643"/>
      <c r="CT32" s="643"/>
      <c r="CU32" s="643"/>
      <c r="CV32" s="643"/>
      <c r="CW32" s="643"/>
      <c r="CX32" s="643"/>
      <c r="CY32" s="644"/>
      <c r="CZ32" s="645">
        <v>0</v>
      </c>
      <c r="DA32" s="663"/>
      <c r="DB32" s="663"/>
      <c r="DC32" s="664"/>
      <c r="DD32" s="648">
        <v>33</v>
      </c>
      <c r="DE32" s="643"/>
      <c r="DF32" s="643"/>
      <c r="DG32" s="643"/>
      <c r="DH32" s="643"/>
      <c r="DI32" s="643"/>
      <c r="DJ32" s="643"/>
      <c r="DK32" s="644"/>
      <c r="DL32" s="648">
        <v>33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6061887</v>
      </c>
      <c r="S33" s="643"/>
      <c r="T33" s="643"/>
      <c r="U33" s="643"/>
      <c r="V33" s="643"/>
      <c r="W33" s="643"/>
      <c r="X33" s="643"/>
      <c r="Y33" s="644"/>
      <c r="Z33" s="675">
        <v>6.2</v>
      </c>
      <c r="AA33" s="675"/>
      <c r="AB33" s="675"/>
      <c r="AC33" s="675"/>
      <c r="AD33" s="676" t="s">
        <v>243</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98.8</v>
      </c>
      <c r="BH33" s="627"/>
      <c r="BI33" s="627"/>
      <c r="BJ33" s="627"/>
      <c r="BK33" s="627"/>
      <c r="BL33" s="627"/>
      <c r="BM33" s="669">
        <v>98.2</v>
      </c>
      <c r="BN33" s="627"/>
      <c r="BO33" s="627"/>
      <c r="BP33" s="627"/>
      <c r="BQ33" s="671"/>
      <c r="BR33" s="706">
        <v>99.4</v>
      </c>
      <c r="BS33" s="627"/>
      <c r="BT33" s="627"/>
      <c r="BU33" s="627"/>
      <c r="BV33" s="627"/>
      <c r="BW33" s="627"/>
      <c r="BX33" s="669">
        <v>98.7</v>
      </c>
      <c r="BY33" s="627"/>
      <c r="BZ33" s="627"/>
      <c r="CA33" s="627"/>
      <c r="CB33" s="671"/>
      <c r="CD33" s="681" t="s">
        <v>319</v>
      </c>
      <c r="CE33" s="682"/>
      <c r="CF33" s="682"/>
      <c r="CG33" s="682"/>
      <c r="CH33" s="682"/>
      <c r="CI33" s="682"/>
      <c r="CJ33" s="682"/>
      <c r="CK33" s="682"/>
      <c r="CL33" s="682"/>
      <c r="CM33" s="682"/>
      <c r="CN33" s="682"/>
      <c r="CO33" s="682"/>
      <c r="CP33" s="682"/>
      <c r="CQ33" s="683"/>
      <c r="CR33" s="642">
        <v>46196580</v>
      </c>
      <c r="CS33" s="661"/>
      <c r="CT33" s="661"/>
      <c r="CU33" s="661"/>
      <c r="CV33" s="661"/>
      <c r="CW33" s="661"/>
      <c r="CX33" s="661"/>
      <c r="CY33" s="662"/>
      <c r="CZ33" s="645">
        <v>47.7</v>
      </c>
      <c r="DA33" s="663"/>
      <c r="DB33" s="663"/>
      <c r="DC33" s="664"/>
      <c r="DD33" s="648">
        <v>21416946</v>
      </c>
      <c r="DE33" s="661"/>
      <c r="DF33" s="661"/>
      <c r="DG33" s="661"/>
      <c r="DH33" s="661"/>
      <c r="DI33" s="661"/>
      <c r="DJ33" s="661"/>
      <c r="DK33" s="662"/>
      <c r="DL33" s="648">
        <v>16369357</v>
      </c>
      <c r="DM33" s="661"/>
      <c r="DN33" s="661"/>
      <c r="DO33" s="661"/>
      <c r="DP33" s="661"/>
      <c r="DQ33" s="661"/>
      <c r="DR33" s="661"/>
      <c r="DS33" s="661"/>
      <c r="DT33" s="661"/>
      <c r="DU33" s="661"/>
      <c r="DV33" s="662"/>
      <c r="DW33" s="645">
        <v>38.200000000000003</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692467</v>
      </c>
      <c r="S34" s="643"/>
      <c r="T34" s="643"/>
      <c r="U34" s="643"/>
      <c r="V34" s="643"/>
      <c r="W34" s="643"/>
      <c r="X34" s="643"/>
      <c r="Y34" s="644"/>
      <c r="Z34" s="675">
        <v>0.7</v>
      </c>
      <c r="AA34" s="675"/>
      <c r="AB34" s="675"/>
      <c r="AC34" s="675"/>
      <c r="AD34" s="676">
        <v>199257</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9399109</v>
      </c>
      <c r="CS34" s="643"/>
      <c r="CT34" s="643"/>
      <c r="CU34" s="643"/>
      <c r="CV34" s="643"/>
      <c r="CW34" s="643"/>
      <c r="CX34" s="643"/>
      <c r="CY34" s="644"/>
      <c r="CZ34" s="645">
        <v>9.6999999999999993</v>
      </c>
      <c r="DA34" s="663"/>
      <c r="DB34" s="663"/>
      <c r="DC34" s="664"/>
      <c r="DD34" s="648">
        <v>7552048</v>
      </c>
      <c r="DE34" s="643"/>
      <c r="DF34" s="643"/>
      <c r="DG34" s="643"/>
      <c r="DH34" s="643"/>
      <c r="DI34" s="643"/>
      <c r="DJ34" s="643"/>
      <c r="DK34" s="644"/>
      <c r="DL34" s="648">
        <v>5616365</v>
      </c>
      <c r="DM34" s="643"/>
      <c r="DN34" s="643"/>
      <c r="DO34" s="643"/>
      <c r="DP34" s="643"/>
      <c r="DQ34" s="643"/>
      <c r="DR34" s="643"/>
      <c r="DS34" s="643"/>
      <c r="DT34" s="643"/>
      <c r="DU34" s="643"/>
      <c r="DV34" s="644"/>
      <c r="DW34" s="645">
        <v>13.1</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1258809</v>
      </c>
      <c r="S35" s="643"/>
      <c r="T35" s="643"/>
      <c r="U35" s="643"/>
      <c r="V35" s="643"/>
      <c r="W35" s="643"/>
      <c r="X35" s="643"/>
      <c r="Y35" s="644"/>
      <c r="Z35" s="675">
        <v>1.3</v>
      </c>
      <c r="AA35" s="675"/>
      <c r="AB35" s="675"/>
      <c r="AC35" s="675"/>
      <c r="AD35" s="676" t="s">
        <v>243</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506740</v>
      </c>
      <c r="CS35" s="661"/>
      <c r="CT35" s="661"/>
      <c r="CU35" s="661"/>
      <c r="CV35" s="661"/>
      <c r="CW35" s="661"/>
      <c r="CX35" s="661"/>
      <c r="CY35" s="662"/>
      <c r="CZ35" s="645">
        <v>0.5</v>
      </c>
      <c r="DA35" s="663"/>
      <c r="DB35" s="663"/>
      <c r="DC35" s="664"/>
      <c r="DD35" s="648">
        <v>436489</v>
      </c>
      <c r="DE35" s="661"/>
      <c r="DF35" s="661"/>
      <c r="DG35" s="661"/>
      <c r="DH35" s="661"/>
      <c r="DI35" s="661"/>
      <c r="DJ35" s="661"/>
      <c r="DK35" s="662"/>
      <c r="DL35" s="648">
        <v>390201</v>
      </c>
      <c r="DM35" s="661"/>
      <c r="DN35" s="661"/>
      <c r="DO35" s="661"/>
      <c r="DP35" s="661"/>
      <c r="DQ35" s="661"/>
      <c r="DR35" s="661"/>
      <c r="DS35" s="661"/>
      <c r="DT35" s="661"/>
      <c r="DU35" s="661"/>
      <c r="DV35" s="662"/>
      <c r="DW35" s="645">
        <v>0.9</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423910</v>
      </c>
      <c r="S36" s="643"/>
      <c r="T36" s="643"/>
      <c r="U36" s="643"/>
      <c r="V36" s="643"/>
      <c r="W36" s="643"/>
      <c r="X36" s="643"/>
      <c r="Y36" s="644"/>
      <c r="Z36" s="675">
        <v>0.4</v>
      </c>
      <c r="AA36" s="675"/>
      <c r="AB36" s="675"/>
      <c r="AC36" s="675"/>
      <c r="AD36" s="676" t="s">
        <v>128</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11808352</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302600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26858105</v>
      </c>
      <c r="CS36" s="643"/>
      <c r="CT36" s="643"/>
      <c r="CU36" s="643"/>
      <c r="CV36" s="643"/>
      <c r="CW36" s="643"/>
      <c r="CX36" s="643"/>
      <c r="CY36" s="644"/>
      <c r="CZ36" s="645">
        <v>27.7</v>
      </c>
      <c r="DA36" s="663"/>
      <c r="DB36" s="663"/>
      <c r="DC36" s="664"/>
      <c r="DD36" s="648">
        <v>6970843</v>
      </c>
      <c r="DE36" s="643"/>
      <c r="DF36" s="643"/>
      <c r="DG36" s="643"/>
      <c r="DH36" s="643"/>
      <c r="DI36" s="643"/>
      <c r="DJ36" s="643"/>
      <c r="DK36" s="644"/>
      <c r="DL36" s="648">
        <v>4399928</v>
      </c>
      <c r="DM36" s="643"/>
      <c r="DN36" s="643"/>
      <c r="DO36" s="643"/>
      <c r="DP36" s="643"/>
      <c r="DQ36" s="643"/>
      <c r="DR36" s="643"/>
      <c r="DS36" s="643"/>
      <c r="DT36" s="643"/>
      <c r="DU36" s="643"/>
      <c r="DV36" s="644"/>
      <c r="DW36" s="645">
        <v>10.3</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345980</v>
      </c>
      <c r="S37" s="643"/>
      <c r="T37" s="643"/>
      <c r="U37" s="643"/>
      <c r="V37" s="643"/>
      <c r="W37" s="643"/>
      <c r="X37" s="643"/>
      <c r="Y37" s="644"/>
      <c r="Z37" s="675">
        <v>0.4</v>
      </c>
      <c r="AA37" s="675"/>
      <c r="AB37" s="675"/>
      <c r="AC37" s="675"/>
      <c r="AD37" s="676" t="s">
        <v>128</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2262586</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-46049</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1216733</v>
      </c>
      <c r="CS37" s="661"/>
      <c r="CT37" s="661"/>
      <c r="CU37" s="661"/>
      <c r="CV37" s="661"/>
      <c r="CW37" s="661"/>
      <c r="CX37" s="661"/>
      <c r="CY37" s="662"/>
      <c r="CZ37" s="645">
        <v>1.3</v>
      </c>
      <c r="DA37" s="663"/>
      <c r="DB37" s="663"/>
      <c r="DC37" s="664"/>
      <c r="DD37" s="648">
        <v>1216733</v>
      </c>
      <c r="DE37" s="661"/>
      <c r="DF37" s="661"/>
      <c r="DG37" s="661"/>
      <c r="DH37" s="661"/>
      <c r="DI37" s="661"/>
      <c r="DJ37" s="661"/>
      <c r="DK37" s="662"/>
      <c r="DL37" s="648">
        <v>1099976</v>
      </c>
      <c r="DM37" s="661"/>
      <c r="DN37" s="661"/>
      <c r="DO37" s="661"/>
      <c r="DP37" s="661"/>
      <c r="DQ37" s="661"/>
      <c r="DR37" s="661"/>
      <c r="DS37" s="661"/>
      <c r="DT37" s="661"/>
      <c r="DU37" s="661"/>
      <c r="DV37" s="662"/>
      <c r="DW37" s="645">
        <v>2.6</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994806</v>
      </c>
      <c r="S38" s="643"/>
      <c r="T38" s="643"/>
      <c r="U38" s="643"/>
      <c r="V38" s="643"/>
      <c r="W38" s="643"/>
      <c r="X38" s="643"/>
      <c r="Y38" s="644"/>
      <c r="Z38" s="675">
        <v>1</v>
      </c>
      <c r="AA38" s="675"/>
      <c r="AB38" s="675"/>
      <c r="AC38" s="675"/>
      <c r="AD38" s="676">
        <v>13</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1402044</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26140</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7838588</v>
      </c>
      <c r="CS38" s="643"/>
      <c r="CT38" s="643"/>
      <c r="CU38" s="643"/>
      <c r="CV38" s="643"/>
      <c r="CW38" s="643"/>
      <c r="CX38" s="643"/>
      <c r="CY38" s="644"/>
      <c r="CZ38" s="645">
        <v>8.1</v>
      </c>
      <c r="DA38" s="663"/>
      <c r="DB38" s="663"/>
      <c r="DC38" s="664"/>
      <c r="DD38" s="648">
        <v>6027859</v>
      </c>
      <c r="DE38" s="643"/>
      <c r="DF38" s="643"/>
      <c r="DG38" s="643"/>
      <c r="DH38" s="643"/>
      <c r="DI38" s="643"/>
      <c r="DJ38" s="643"/>
      <c r="DK38" s="644"/>
      <c r="DL38" s="648">
        <v>5612863</v>
      </c>
      <c r="DM38" s="643"/>
      <c r="DN38" s="643"/>
      <c r="DO38" s="643"/>
      <c r="DP38" s="643"/>
      <c r="DQ38" s="643"/>
      <c r="DR38" s="643"/>
      <c r="DS38" s="643"/>
      <c r="DT38" s="643"/>
      <c r="DU38" s="643"/>
      <c r="DV38" s="644"/>
      <c r="DW38" s="645">
        <v>13.1</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3229100</v>
      </c>
      <c r="S39" s="643"/>
      <c r="T39" s="643"/>
      <c r="U39" s="643"/>
      <c r="V39" s="643"/>
      <c r="W39" s="643"/>
      <c r="X39" s="643"/>
      <c r="Y39" s="644"/>
      <c r="Z39" s="675">
        <v>3.3</v>
      </c>
      <c r="AA39" s="675"/>
      <c r="AB39" s="675"/>
      <c r="AC39" s="675"/>
      <c r="AD39" s="676" t="s">
        <v>128</v>
      </c>
      <c r="AE39" s="676"/>
      <c r="AF39" s="676"/>
      <c r="AG39" s="676"/>
      <c r="AH39" s="676"/>
      <c r="AI39" s="676"/>
      <c r="AJ39" s="676"/>
      <c r="AK39" s="676"/>
      <c r="AL39" s="645" t="s">
        <v>243</v>
      </c>
      <c r="AM39" s="646"/>
      <c r="AN39" s="646"/>
      <c r="AO39" s="677"/>
      <c r="AQ39" s="685" t="s">
        <v>339</v>
      </c>
      <c r="AR39" s="686"/>
      <c r="AS39" s="686"/>
      <c r="AT39" s="686"/>
      <c r="AU39" s="686"/>
      <c r="AV39" s="686"/>
      <c r="AW39" s="686"/>
      <c r="AX39" s="686"/>
      <c r="AY39" s="687"/>
      <c r="AZ39" s="642">
        <v>305134</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41706</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1172189</v>
      </c>
      <c r="CS39" s="661"/>
      <c r="CT39" s="661"/>
      <c r="CU39" s="661"/>
      <c r="CV39" s="661"/>
      <c r="CW39" s="661"/>
      <c r="CX39" s="661"/>
      <c r="CY39" s="662"/>
      <c r="CZ39" s="645">
        <v>1.2</v>
      </c>
      <c r="DA39" s="663"/>
      <c r="DB39" s="663"/>
      <c r="DC39" s="664"/>
      <c r="DD39" s="648">
        <v>46630</v>
      </c>
      <c r="DE39" s="661"/>
      <c r="DF39" s="661"/>
      <c r="DG39" s="661"/>
      <c r="DH39" s="661"/>
      <c r="DI39" s="661"/>
      <c r="DJ39" s="661"/>
      <c r="DK39" s="662"/>
      <c r="DL39" s="648" t="s">
        <v>128</v>
      </c>
      <c r="DM39" s="661"/>
      <c r="DN39" s="661"/>
      <c r="DO39" s="661"/>
      <c r="DP39" s="661"/>
      <c r="DQ39" s="661"/>
      <c r="DR39" s="661"/>
      <c r="DS39" s="661"/>
      <c r="DT39" s="661"/>
      <c r="DU39" s="661"/>
      <c r="DV39" s="662"/>
      <c r="DW39" s="645" t="s">
        <v>243</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v>198200</v>
      </c>
      <c r="S40" s="643"/>
      <c r="T40" s="643"/>
      <c r="U40" s="643"/>
      <c r="V40" s="643"/>
      <c r="W40" s="643"/>
      <c r="X40" s="643"/>
      <c r="Y40" s="644"/>
      <c r="Z40" s="675">
        <v>0.2</v>
      </c>
      <c r="AA40" s="675"/>
      <c r="AB40" s="675"/>
      <c r="AC40" s="675"/>
      <c r="AD40" s="676" t="s">
        <v>243</v>
      </c>
      <c r="AE40" s="676"/>
      <c r="AF40" s="676"/>
      <c r="AG40" s="676"/>
      <c r="AH40" s="676"/>
      <c r="AI40" s="676"/>
      <c r="AJ40" s="676"/>
      <c r="AK40" s="676"/>
      <c r="AL40" s="645" t="s">
        <v>136</v>
      </c>
      <c r="AM40" s="646"/>
      <c r="AN40" s="646"/>
      <c r="AO40" s="677"/>
      <c r="AQ40" s="685" t="s">
        <v>343</v>
      </c>
      <c r="AR40" s="686"/>
      <c r="AS40" s="686"/>
      <c r="AT40" s="686"/>
      <c r="AU40" s="686"/>
      <c r="AV40" s="686"/>
      <c r="AW40" s="686"/>
      <c r="AX40" s="686"/>
      <c r="AY40" s="687"/>
      <c r="AZ40" s="642" t="s">
        <v>243</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104</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421849</v>
      </c>
      <c r="CS40" s="643"/>
      <c r="CT40" s="643"/>
      <c r="CU40" s="643"/>
      <c r="CV40" s="643"/>
      <c r="CW40" s="643"/>
      <c r="CX40" s="643"/>
      <c r="CY40" s="644"/>
      <c r="CZ40" s="645">
        <v>0.4</v>
      </c>
      <c r="DA40" s="663"/>
      <c r="DB40" s="663"/>
      <c r="DC40" s="664"/>
      <c r="DD40" s="648">
        <v>383077</v>
      </c>
      <c r="DE40" s="643"/>
      <c r="DF40" s="643"/>
      <c r="DG40" s="643"/>
      <c r="DH40" s="643"/>
      <c r="DI40" s="643"/>
      <c r="DJ40" s="643"/>
      <c r="DK40" s="644"/>
      <c r="DL40" s="648">
        <v>350000</v>
      </c>
      <c r="DM40" s="643"/>
      <c r="DN40" s="643"/>
      <c r="DO40" s="643"/>
      <c r="DP40" s="643"/>
      <c r="DQ40" s="643"/>
      <c r="DR40" s="643"/>
      <c r="DS40" s="643"/>
      <c r="DT40" s="643"/>
      <c r="DU40" s="643"/>
      <c r="DV40" s="644"/>
      <c r="DW40" s="645">
        <v>0.8</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136</v>
      </c>
      <c r="S41" s="643"/>
      <c r="T41" s="643"/>
      <c r="U41" s="643"/>
      <c r="V41" s="643"/>
      <c r="W41" s="643"/>
      <c r="X41" s="643"/>
      <c r="Y41" s="644"/>
      <c r="Z41" s="675" t="s">
        <v>128</v>
      </c>
      <c r="AA41" s="675"/>
      <c r="AB41" s="675"/>
      <c r="AC41" s="675"/>
      <c r="AD41" s="676" t="s">
        <v>243</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2236719</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1523400</v>
      </c>
      <c r="S42" s="643"/>
      <c r="T42" s="643"/>
      <c r="U42" s="643"/>
      <c r="V42" s="643"/>
      <c r="W42" s="643"/>
      <c r="X42" s="643"/>
      <c r="Y42" s="644"/>
      <c r="Z42" s="675">
        <v>1.6</v>
      </c>
      <c r="AA42" s="675"/>
      <c r="AB42" s="675"/>
      <c r="AC42" s="675"/>
      <c r="AD42" s="676" t="s">
        <v>128</v>
      </c>
      <c r="AE42" s="676"/>
      <c r="AF42" s="676"/>
      <c r="AG42" s="676"/>
      <c r="AH42" s="676"/>
      <c r="AI42" s="676"/>
      <c r="AJ42" s="676"/>
      <c r="AK42" s="676"/>
      <c r="AL42" s="645" t="s">
        <v>128</v>
      </c>
      <c r="AM42" s="646"/>
      <c r="AN42" s="646"/>
      <c r="AO42" s="677"/>
      <c r="AQ42" s="678" t="s">
        <v>352</v>
      </c>
      <c r="AR42" s="679"/>
      <c r="AS42" s="679"/>
      <c r="AT42" s="679"/>
      <c r="AU42" s="679"/>
      <c r="AV42" s="679"/>
      <c r="AW42" s="679"/>
      <c r="AX42" s="679"/>
      <c r="AY42" s="680"/>
      <c r="AZ42" s="626">
        <v>5601869</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339</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3266716</v>
      </c>
      <c r="CS42" s="643"/>
      <c r="CT42" s="643"/>
      <c r="CU42" s="643"/>
      <c r="CV42" s="643"/>
      <c r="CW42" s="643"/>
      <c r="CX42" s="643"/>
      <c r="CY42" s="644"/>
      <c r="CZ42" s="645">
        <v>3.4</v>
      </c>
      <c r="DA42" s="646"/>
      <c r="DB42" s="646"/>
      <c r="DC42" s="647"/>
      <c r="DD42" s="648">
        <v>878988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97742252</v>
      </c>
      <c r="S43" s="665"/>
      <c r="T43" s="665"/>
      <c r="U43" s="665"/>
      <c r="V43" s="665"/>
      <c r="W43" s="665"/>
      <c r="X43" s="665"/>
      <c r="Y43" s="666"/>
      <c r="Z43" s="667">
        <v>100</v>
      </c>
      <c r="AA43" s="667"/>
      <c r="AB43" s="667"/>
      <c r="AC43" s="667"/>
      <c r="AD43" s="668">
        <v>41156339</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86238</v>
      </c>
      <c r="CS43" s="661"/>
      <c r="CT43" s="661"/>
      <c r="CU43" s="661"/>
      <c r="CV43" s="661"/>
      <c r="CW43" s="661"/>
      <c r="CX43" s="661"/>
      <c r="CY43" s="662"/>
      <c r="CZ43" s="645">
        <v>0.1</v>
      </c>
      <c r="DA43" s="663"/>
      <c r="DB43" s="663"/>
      <c r="DC43" s="664"/>
      <c r="DD43" s="648">
        <v>86238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3266716</v>
      </c>
      <c r="CS44" s="643"/>
      <c r="CT44" s="643"/>
      <c r="CU44" s="643"/>
      <c r="CV44" s="643"/>
      <c r="CW44" s="643"/>
      <c r="CX44" s="643"/>
      <c r="CY44" s="644"/>
      <c r="CZ44" s="645">
        <v>3.4</v>
      </c>
      <c r="DA44" s="646"/>
      <c r="DB44" s="646"/>
      <c r="DC44" s="647"/>
      <c r="DD44" s="648">
        <v>878988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1768517</v>
      </c>
      <c r="CS45" s="661"/>
      <c r="CT45" s="661"/>
      <c r="CU45" s="661"/>
      <c r="CV45" s="661"/>
      <c r="CW45" s="661"/>
      <c r="CX45" s="661"/>
      <c r="CY45" s="662"/>
      <c r="CZ45" s="645">
        <v>1.8</v>
      </c>
      <c r="DA45" s="663"/>
      <c r="DB45" s="663"/>
      <c r="DC45" s="664"/>
      <c r="DD45" s="648">
        <v>88374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1314736</v>
      </c>
      <c r="CS46" s="643"/>
      <c r="CT46" s="643"/>
      <c r="CU46" s="643"/>
      <c r="CV46" s="643"/>
      <c r="CW46" s="643"/>
      <c r="CX46" s="643"/>
      <c r="CY46" s="644"/>
      <c r="CZ46" s="645">
        <v>1.4</v>
      </c>
      <c r="DA46" s="646"/>
      <c r="DB46" s="646"/>
      <c r="DC46" s="647"/>
      <c r="DD46" s="648">
        <v>716039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96799953</v>
      </c>
      <c r="CS49" s="627"/>
      <c r="CT49" s="627"/>
      <c r="CU49" s="627"/>
      <c r="CV49" s="627"/>
      <c r="CW49" s="627"/>
      <c r="CX49" s="627"/>
      <c r="CY49" s="628"/>
      <c r="CZ49" s="629">
        <v>100</v>
      </c>
      <c r="DA49" s="630"/>
      <c r="DB49" s="630"/>
      <c r="DC49" s="631"/>
      <c r="DD49" s="632">
        <v>48472428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nJUy7ev2uZQOxnx4W7S8cxuJEFnQ/dindSShbSUHgG3NicQmpAI6keCEn9ZmKsAxzZUITkV177MEzABomtXaw==" saltValue="/zuFEd7x1YllvOUaNHvn8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97894</v>
      </c>
      <c r="R7" s="1162"/>
      <c r="S7" s="1162"/>
      <c r="T7" s="1162"/>
      <c r="U7" s="1162"/>
      <c r="V7" s="1162">
        <v>96952</v>
      </c>
      <c r="W7" s="1162"/>
      <c r="X7" s="1162"/>
      <c r="Y7" s="1162"/>
      <c r="Z7" s="1162"/>
      <c r="AA7" s="1162">
        <v>942</v>
      </c>
      <c r="AB7" s="1162"/>
      <c r="AC7" s="1162"/>
      <c r="AD7" s="1162"/>
      <c r="AE7" s="1163"/>
      <c r="AF7" s="1164">
        <v>800</v>
      </c>
      <c r="AG7" s="1165"/>
      <c r="AH7" s="1165"/>
      <c r="AI7" s="1165"/>
      <c r="AJ7" s="1166"/>
      <c r="AK7" s="1148">
        <v>393</v>
      </c>
      <c r="AL7" s="1149"/>
      <c r="AM7" s="1149"/>
      <c r="AN7" s="1149"/>
      <c r="AO7" s="1149"/>
      <c r="AP7" s="1149">
        <v>58714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613</v>
      </c>
      <c r="BT7" s="1153"/>
      <c r="BU7" s="1153"/>
      <c r="BV7" s="1153"/>
      <c r="BW7" s="1153"/>
      <c r="BX7" s="1153"/>
      <c r="BY7" s="1153"/>
      <c r="BZ7" s="1153"/>
      <c r="CA7" s="1153"/>
      <c r="CB7" s="1153"/>
      <c r="CC7" s="1153"/>
      <c r="CD7" s="1153"/>
      <c r="CE7" s="1153"/>
      <c r="CF7" s="1153"/>
      <c r="CG7" s="1154"/>
      <c r="CH7" s="1145">
        <v>-16</v>
      </c>
      <c r="CI7" s="1146"/>
      <c r="CJ7" s="1146"/>
      <c r="CK7" s="1146"/>
      <c r="CL7" s="1147"/>
      <c r="CM7" s="1145">
        <v>151</v>
      </c>
      <c r="CN7" s="1146"/>
      <c r="CO7" s="1146"/>
      <c r="CP7" s="1146"/>
      <c r="CQ7" s="1147"/>
      <c r="CR7" s="1145">
        <v>10</v>
      </c>
      <c r="CS7" s="1146"/>
      <c r="CT7" s="1146"/>
      <c r="CU7" s="1146"/>
      <c r="CV7" s="1147"/>
      <c r="CW7" s="1145" t="s">
        <v>606</v>
      </c>
      <c r="CX7" s="1146"/>
      <c r="CY7" s="1146"/>
      <c r="CZ7" s="1146"/>
      <c r="DA7" s="1147"/>
      <c r="DB7" s="1145" t="s">
        <v>606</v>
      </c>
      <c r="DC7" s="1146"/>
      <c r="DD7" s="1146"/>
      <c r="DE7" s="1146"/>
      <c r="DF7" s="1147"/>
      <c r="DG7" s="1145" t="s">
        <v>606</v>
      </c>
      <c r="DH7" s="1146"/>
      <c r="DI7" s="1146"/>
      <c r="DJ7" s="1146"/>
      <c r="DK7" s="1147"/>
      <c r="DL7" s="1145" t="s">
        <v>606</v>
      </c>
      <c r="DM7" s="1146"/>
      <c r="DN7" s="1146"/>
      <c r="DO7" s="1146"/>
      <c r="DP7" s="1147"/>
      <c r="DQ7" s="1145" t="s">
        <v>606</v>
      </c>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1971</v>
      </c>
      <c r="R8" s="1101"/>
      <c r="S8" s="1101"/>
      <c r="T8" s="1101"/>
      <c r="U8" s="1101"/>
      <c r="V8" s="1101">
        <v>1971</v>
      </c>
      <c r="W8" s="1101"/>
      <c r="X8" s="1101"/>
      <c r="Y8" s="1101"/>
      <c r="Z8" s="1101"/>
      <c r="AA8" s="1101" t="s">
        <v>606</v>
      </c>
      <c r="AB8" s="1101"/>
      <c r="AC8" s="1101"/>
      <c r="AD8" s="1101"/>
      <c r="AE8" s="1102"/>
      <c r="AF8" s="1076" t="s">
        <v>390</v>
      </c>
      <c r="AG8" s="1077"/>
      <c r="AH8" s="1077"/>
      <c r="AI8" s="1077"/>
      <c r="AJ8" s="1078"/>
      <c r="AK8" s="1143">
        <v>461</v>
      </c>
      <c r="AL8" s="1144"/>
      <c r="AM8" s="1144"/>
      <c r="AN8" s="1144"/>
      <c r="AO8" s="1144"/>
      <c r="AP8" s="1144">
        <v>3509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97742</v>
      </c>
      <c r="R23" s="1126"/>
      <c r="S23" s="1126"/>
      <c r="T23" s="1126"/>
      <c r="U23" s="1126"/>
      <c r="V23" s="1126">
        <v>96800</v>
      </c>
      <c r="W23" s="1126"/>
      <c r="X23" s="1126"/>
      <c r="Y23" s="1126"/>
      <c r="Z23" s="1126"/>
      <c r="AA23" s="1126">
        <v>942</v>
      </c>
      <c r="AB23" s="1126"/>
      <c r="AC23" s="1126"/>
      <c r="AD23" s="1126"/>
      <c r="AE23" s="1127"/>
      <c r="AF23" s="1128">
        <v>800</v>
      </c>
      <c r="AG23" s="1126"/>
      <c r="AH23" s="1126"/>
      <c r="AI23" s="1126"/>
      <c r="AJ23" s="1129"/>
      <c r="AK23" s="1130"/>
      <c r="AL23" s="1131"/>
      <c r="AM23" s="1131"/>
      <c r="AN23" s="1131"/>
      <c r="AO23" s="1131"/>
      <c r="AP23" s="1126">
        <v>62223</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21299</v>
      </c>
      <c r="R28" s="1111"/>
      <c r="S28" s="1111"/>
      <c r="T28" s="1111"/>
      <c r="U28" s="1111"/>
      <c r="V28" s="1111">
        <v>20996</v>
      </c>
      <c r="W28" s="1111"/>
      <c r="X28" s="1111"/>
      <c r="Y28" s="1111"/>
      <c r="Z28" s="1111"/>
      <c r="AA28" s="1111">
        <v>303</v>
      </c>
      <c r="AB28" s="1111"/>
      <c r="AC28" s="1111"/>
      <c r="AD28" s="1111"/>
      <c r="AE28" s="1112"/>
      <c r="AF28" s="1113">
        <v>303</v>
      </c>
      <c r="AG28" s="1111"/>
      <c r="AH28" s="1111"/>
      <c r="AI28" s="1111"/>
      <c r="AJ28" s="1114"/>
      <c r="AK28" s="1115">
        <v>2237</v>
      </c>
      <c r="AL28" s="1103"/>
      <c r="AM28" s="1103"/>
      <c r="AN28" s="1103"/>
      <c r="AO28" s="1103"/>
      <c r="AP28" s="1103" t="s">
        <v>606</v>
      </c>
      <c r="AQ28" s="1103"/>
      <c r="AR28" s="1103"/>
      <c r="AS28" s="1103"/>
      <c r="AT28" s="1103"/>
      <c r="AU28" s="1103" t="s">
        <v>606</v>
      </c>
      <c r="AV28" s="1103"/>
      <c r="AW28" s="1103"/>
      <c r="AX28" s="1103"/>
      <c r="AY28" s="1103"/>
      <c r="AZ28" s="1104" t="s">
        <v>606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16781</v>
      </c>
      <c r="R29" s="1101"/>
      <c r="S29" s="1101"/>
      <c r="T29" s="1101"/>
      <c r="U29" s="1101"/>
      <c r="V29" s="1101">
        <v>16300</v>
      </c>
      <c r="W29" s="1101"/>
      <c r="X29" s="1101"/>
      <c r="Y29" s="1101"/>
      <c r="Z29" s="1101"/>
      <c r="AA29" s="1101">
        <v>481</v>
      </c>
      <c r="AB29" s="1101"/>
      <c r="AC29" s="1101"/>
      <c r="AD29" s="1101"/>
      <c r="AE29" s="1102"/>
      <c r="AF29" s="1076">
        <v>481</v>
      </c>
      <c r="AG29" s="1077"/>
      <c r="AH29" s="1077"/>
      <c r="AI29" s="1077"/>
      <c r="AJ29" s="1078"/>
      <c r="AK29" s="1037">
        <v>2577</v>
      </c>
      <c r="AL29" s="1028"/>
      <c r="AM29" s="1028"/>
      <c r="AN29" s="1028"/>
      <c r="AO29" s="1028"/>
      <c r="AP29" s="1028" t="s">
        <v>606</v>
      </c>
      <c r="AQ29" s="1028"/>
      <c r="AR29" s="1028"/>
      <c r="AS29" s="1028"/>
      <c r="AT29" s="1028"/>
      <c r="AU29" s="1028" t="s">
        <v>606</v>
      </c>
      <c r="AV29" s="1028"/>
      <c r="AW29" s="1028"/>
      <c r="AX29" s="1028"/>
      <c r="AY29" s="1028"/>
      <c r="AZ29" s="1099" t="s">
        <v>606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2753</v>
      </c>
      <c r="R30" s="1101"/>
      <c r="S30" s="1101"/>
      <c r="T30" s="1101"/>
      <c r="U30" s="1101"/>
      <c r="V30" s="1101">
        <v>2722</v>
      </c>
      <c r="W30" s="1101"/>
      <c r="X30" s="1101"/>
      <c r="Y30" s="1101"/>
      <c r="Z30" s="1101"/>
      <c r="AA30" s="1101">
        <v>30</v>
      </c>
      <c r="AB30" s="1101"/>
      <c r="AC30" s="1101"/>
      <c r="AD30" s="1101"/>
      <c r="AE30" s="1102"/>
      <c r="AF30" s="1076">
        <v>30</v>
      </c>
      <c r="AG30" s="1077"/>
      <c r="AH30" s="1077"/>
      <c r="AI30" s="1077"/>
      <c r="AJ30" s="1078"/>
      <c r="AK30" s="1037">
        <v>603</v>
      </c>
      <c r="AL30" s="1028"/>
      <c r="AM30" s="1028"/>
      <c r="AN30" s="1028"/>
      <c r="AO30" s="1028"/>
      <c r="AP30" s="1028" t="s">
        <v>606</v>
      </c>
      <c r="AQ30" s="1028"/>
      <c r="AR30" s="1028"/>
      <c r="AS30" s="1028"/>
      <c r="AT30" s="1028"/>
      <c r="AU30" s="1028" t="s">
        <v>606</v>
      </c>
      <c r="AV30" s="1028"/>
      <c r="AW30" s="1028"/>
      <c r="AX30" s="1028"/>
      <c r="AY30" s="1028"/>
      <c r="AZ30" s="1099" t="s">
        <v>606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13073</v>
      </c>
      <c r="R31" s="1101"/>
      <c r="S31" s="1101"/>
      <c r="T31" s="1101"/>
      <c r="U31" s="1101"/>
      <c r="V31" s="1101">
        <v>13052</v>
      </c>
      <c r="W31" s="1101"/>
      <c r="X31" s="1101"/>
      <c r="Y31" s="1101"/>
      <c r="Z31" s="1101"/>
      <c r="AA31" s="1101">
        <v>21</v>
      </c>
      <c r="AB31" s="1101"/>
      <c r="AC31" s="1101"/>
      <c r="AD31" s="1101"/>
      <c r="AE31" s="1102"/>
      <c r="AF31" s="1076">
        <v>21</v>
      </c>
      <c r="AG31" s="1077"/>
      <c r="AH31" s="1077"/>
      <c r="AI31" s="1077"/>
      <c r="AJ31" s="1078"/>
      <c r="AK31" s="1037">
        <v>40</v>
      </c>
      <c r="AL31" s="1028"/>
      <c r="AM31" s="1028"/>
      <c r="AN31" s="1028"/>
      <c r="AO31" s="1028"/>
      <c r="AP31" s="1028">
        <v>1380</v>
      </c>
      <c r="AQ31" s="1028"/>
      <c r="AR31" s="1028"/>
      <c r="AS31" s="1028"/>
      <c r="AT31" s="1028"/>
      <c r="AU31" s="1028" t="s">
        <v>606</v>
      </c>
      <c r="AV31" s="1028"/>
      <c r="AW31" s="1028"/>
      <c r="AX31" s="1028"/>
      <c r="AY31" s="1028"/>
      <c r="AZ31" s="1099" t="s">
        <v>606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3717</v>
      </c>
      <c r="R32" s="1101"/>
      <c r="S32" s="1101"/>
      <c r="T32" s="1101"/>
      <c r="U32" s="1101"/>
      <c r="V32" s="1101">
        <v>3563</v>
      </c>
      <c r="W32" s="1101"/>
      <c r="X32" s="1101"/>
      <c r="Y32" s="1101"/>
      <c r="Z32" s="1101"/>
      <c r="AA32" s="1101">
        <v>155</v>
      </c>
      <c r="AB32" s="1101"/>
      <c r="AC32" s="1101"/>
      <c r="AD32" s="1101"/>
      <c r="AE32" s="1102"/>
      <c r="AF32" s="1076">
        <v>1041</v>
      </c>
      <c r="AG32" s="1077"/>
      <c r="AH32" s="1077"/>
      <c r="AI32" s="1077"/>
      <c r="AJ32" s="1078"/>
      <c r="AK32" s="1037">
        <v>447</v>
      </c>
      <c r="AL32" s="1028"/>
      <c r="AM32" s="1028"/>
      <c r="AN32" s="1028"/>
      <c r="AO32" s="1028"/>
      <c r="AP32" s="1028">
        <v>13395</v>
      </c>
      <c r="AQ32" s="1028"/>
      <c r="AR32" s="1028"/>
      <c r="AS32" s="1028"/>
      <c r="AT32" s="1028"/>
      <c r="AU32" s="1028">
        <v>281</v>
      </c>
      <c r="AV32" s="1028"/>
      <c r="AW32" s="1028"/>
      <c r="AX32" s="1028"/>
      <c r="AY32" s="1028"/>
      <c r="AZ32" s="1099" t="s">
        <v>606</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7236</v>
      </c>
      <c r="R33" s="1101"/>
      <c r="S33" s="1101"/>
      <c r="T33" s="1101"/>
      <c r="U33" s="1101"/>
      <c r="V33" s="1101">
        <v>6246</v>
      </c>
      <c r="W33" s="1101"/>
      <c r="X33" s="1101"/>
      <c r="Y33" s="1101"/>
      <c r="Z33" s="1101"/>
      <c r="AA33" s="1101">
        <v>990</v>
      </c>
      <c r="AB33" s="1101"/>
      <c r="AC33" s="1101"/>
      <c r="AD33" s="1101"/>
      <c r="AE33" s="1102"/>
      <c r="AF33" s="1076">
        <v>77</v>
      </c>
      <c r="AG33" s="1077"/>
      <c r="AH33" s="1077"/>
      <c r="AI33" s="1077"/>
      <c r="AJ33" s="1078"/>
      <c r="AK33" s="1037">
        <v>2263</v>
      </c>
      <c r="AL33" s="1028"/>
      <c r="AM33" s="1028"/>
      <c r="AN33" s="1028"/>
      <c r="AO33" s="1028"/>
      <c r="AP33" s="1028">
        <v>46876</v>
      </c>
      <c r="AQ33" s="1028"/>
      <c r="AR33" s="1028"/>
      <c r="AS33" s="1028"/>
      <c r="AT33" s="1028"/>
      <c r="AU33" s="1028">
        <v>20110</v>
      </c>
      <c r="AV33" s="1028"/>
      <c r="AW33" s="1028"/>
      <c r="AX33" s="1028"/>
      <c r="AY33" s="1028"/>
      <c r="AZ33" s="1099" t="s">
        <v>606</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14578</v>
      </c>
      <c r="R34" s="1101"/>
      <c r="S34" s="1101"/>
      <c r="T34" s="1101"/>
      <c r="U34" s="1101"/>
      <c r="V34" s="1101">
        <v>13606</v>
      </c>
      <c r="W34" s="1101"/>
      <c r="X34" s="1101"/>
      <c r="Y34" s="1101"/>
      <c r="Z34" s="1101"/>
      <c r="AA34" s="1101">
        <v>972</v>
      </c>
      <c r="AB34" s="1101"/>
      <c r="AC34" s="1101"/>
      <c r="AD34" s="1101"/>
      <c r="AE34" s="1102"/>
      <c r="AF34" s="1076">
        <v>20</v>
      </c>
      <c r="AG34" s="1077"/>
      <c r="AH34" s="1077"/>
      <c r="AI34" s="1077"/>
      <c r="AJ34" s="1078"/>
      <c r="AK34" s="1037">
        <v>1402</v>
      </c>
      <c r="AL34" s="1028"/>
      <c r="AM34" s="1028"/>
      <c r="AN34" s="1028"/>
      <c r="AO34" s="1028"/>
      <c r="AP34" s="1028">
        <v>8809</v>
      </c>
      <c r="AQ34" s="1028"/>
      <c r="AR34" s="1028"/>
      <c r="AS34" s="1028"/>
      <c r="AT34" s="1028"/>
      <c r="AU34" s="1028">
        <v>4096</v>
      </c>
      <c r="AV34" s="1028"/>
      <c r="AW34" s="1028"/>
      <c r="AX34" s="1028"/>
      <c r="AY34" s="1028"/>
      <c r="AZ34" s="1099" t="s">
        <v>606</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1972</v>
      </c>
      <c r="AG63" s="1016"/>
      <c r="AH63" s="1016"/>
      <c r="AI63" s="1016"/>
      <c r="AJ63" s="1087"/>
      <c r="AK63" s="1088"/>
      <c r="AL63" s="1020"/>
      <c r="AM63" s="1020"/>
      <c r="AN63" s="1020"/>
      <c r="AO63" s="1020"/>
      <c r="AP63" s="1016">
        <v>70461</v>
      </c>
      <c r="AQ63" s="1016"/>
      <c r="AR63" s="1016"/>
      <c r="AS63" s="1016"/>
      <c r="AT63" s="1016"/>
      <c r="AU63" s="1016">
        <v>24488</v>
      </c>
      <c r="AV63" s="1016"/>
      <c r="AW63" s="1016"/>
      <c r="AX63" s="1016"/>
      <c r="AY63" s="1016"/>
      <c r="AZ63" s="1082"/>
      <c r="BA63" s="1082"/>
      <c r="BB63" s="1082"/>
      <c r="BC63" s="1082"/>
      <c r="BD63" s="1082"/>
      <c r="BE63" s="1017"/>
      <c r="BF63" s="1017"/>
      <c r="BG63" s="1017"/>
      <c r="BH63" s="1017"/>
      <c r="BI63" s="1018"/>
      <c r="BJ63" s="1083" t="s">
        <v>417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607</v>
      </c>
      <c r="C68" s="1043"/>
      <c r="D68" s="1043"/>
      <c r="E68" s="1043"/>
      <c r="F68" s="1043"/>
      <c r="G68" s="1043"/>
      <c r="H68" s="1043"/>
      <c r="I68" s="1043"/>
      <c r="J68" s="1043"/>
      <c r="K68" s="1043"/>
      <c r="L68" s="1043"/>
      <c r="M68" s="1043"/>
      <c r="N68" s="1043"/>
      <c r="O68" s="1043"/>
      <c r="P68" s="1044"/>
      <c r="Q68" s="1045">
        <v>4294</v>
      </c>
      <c r="R68" s="1039"/>
      <c r="S68" s="1039"/>
      <c r="T68" s="1039"/>
      <c r="U68" s="1039"/>
      <c r="V68" s="1039">
        <v>4227</v>
      </c>
      <c r="W68" s="1039"/>
      <c r="X68" s="1039"/>
      <c r="Y68" s="1039"/>
      <c r="Z68" s="1039"/>
      <c r="AA68" s="1039">
        <v>67</v>
      </c>
      <c r="AB68" s="1039"/>
      <c r="AC68" s="1039"/>
      <c r="AD68" s="1039"/>
      <c r="AE68" s="1039"/>
      <c r="AF68" s="1039">
        <v>35</v>
      </c>
      <c r="AG68" s="1039"/>
      <c r="AH68" s="1039"/>
      <c r="AI68" s="1039"/>
      <c r="AJ68" s="1039"/>
      <c r="AK68" s="1039" t="s">
        <v>606</v>
      </c>
      <c r="AL68" s="1039"/>
      <c r="AM68" s="1039"/>
      <c r="AN68" s="1039"/>
      <c r="AO68" s="1039"/>
      <c r="AP68" s="1039">
        <v>2832</v>
      </c>
      <c r="AQ68" s="1039"/>
      <c r="AR68" s="1039"/>
      <c r="AS68" s="1039"/>
      <c r="AT68" s="1039"/>
      <c r="AU68" s="1039">
        <v>1841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608</v>
      </c>
      <c r="C69" s="1032"/>
      <c r="D69" s="1032"/>
      <c r="E69" s="1032"/>
      <c r="F69" s="1032"/>
      <c r="G69" s="1032"/>
      <c r="H69" s="1032"/>
      <c r="I69" s="1032"/>
      <c r="J69" s="1032"/>
      <c r="K69" s="1032"/>
      <c r="L69" s="1032"/>
      <c r="M69" s="1032"/>
      <c r="N69" s="1032"/>
      <c r="O69" s="1032"/>
      <c r="P69" s="1033"/>
      <c r="Q69" s="1034">
        <v>87892</v>
      </c>
      <c r="R69" s="1028"/>
      <c r="S69" s="1028"/>
      <c r="T69" s="1028"/>
      <c r="U69" s="1028"/>
      <c r="V69" s="1028">
        <v>81347</v>
      </c>
      <c r="W69" s="1028"/>
      <c r="X69" s="1028"/>
      <c r="Y69" s="1028"/>
      <c r="Z69" s="1028"/>
      <c r="AA69" s="1028">
        <v>6545</v>
      </c>
      <c r="AB69" s="1028"/>
      <c r="AC69" s="1028"/>
      <c r="AD69" s="1028"/>
      <c r="AE69" s="1028"/>
      <c r="AF69" s="1028">
        <v>14108</v>
      </c>
      <c r="AG69" s="1028"/>
      <c r="AH69" s="1028"/>
      <c r="AI69" s="1028"/>
      <c r="AJ69" s="1028"/>
      <c r="AK69" s="1028" t="s">
        <v>606</v>
      </c>
      <c r="AL69" s="1028"/>
      <c r="AM69" s="1028"/>
      <c r="AN69" s="1028"/>
      <c r="AO69" s="1028"/>
      <c r="AP69" s="1028" t="s">
        <v>606</v>
      </c>
      <c r="AQ69" s="1028"/>
      <c r="AR69" s="1028"/>
      <c r="AS69" s="1028"/>
      <c r="AT69" s="1028"/>
      <c r="AU69" s="1028" t="s">
        <v>606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609</v>
      </c>
      <c r="C70" s="1032"/>
      <c r="D70" s="1032"/>
      <c r="E70" s="1032"/>
      <c r="F70" s="1032"/>
      <c r="G70" s="1032"/>
      <c r="H70" s="1032"/>
      <c r="I70" s="1032"/>
      <c r="J70" s="1032"/>
      <c r="K70" s="1032"/>
      <c r="L70" s="1032"/>
      <c r="M70" s="1032"/>
      <c r="N70" s="1032"/>
      <c r="O70" s="1032"/>
      <c r="P70" s="1033"/>
      <c r="Q70" s="1034">
        <v>198</v>
      </c>
      <c r="R70" s="1028"/>
      <c r="S70" s="1028"/>
      <c r="T70" s="1028"/>
      <c r="U70" s="1028"/>
      <c r="V70" s="1028">
        <v>183</v>
      </c>
      <c r="W70" s="1028"/>
      <c r="X70" s="1028"/>
      <c r="Y70" s="1028"/>
      <c r="Z70" s="1028"/>
      <c r="AA70" s="1028">
        <v>15</v>
      </c>
      <c r="AB70" s="1028"/>
      <c r="AC70" s="1028"/>
      <c r="AD70" s="1028"/>
      <c r="AE70" s="1028"/>
      <c r="AF70" s="1028">
        <v>15</v>
      </c>
      <c r="AG70" s="1028"/>
      <c r="AH70" s="1028"/>
      <c r="AI70" s="1028"/>
      <c r="AJ70" s="1028"/>
      <c r="AK70" s="1028" t="s">
        <v>535</v>
      </c>
      <c r="AL70" s="1028"/>
      <c r="AM70" s="1028"/>
      <c r="AN70" s="1028"/>
      <c r="AO70" s="1028"/>
      <c r="AP70" s="1028" t="s">
        <v>535</v>
      </c>
      <c r="AQ70" s="1028"/>
      <c r="AR70" s="1028"/>
      <c r="AS70" s="1028"/>
      <c r="AT70" s="1028"/>
      <c r="AU70" s="1028" t="s">
        <v>535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610</v>
      </c>
      <c r="C71" s="1032"/>
      <c r="D71" s="1032"/>
      <c r="E71" s="1032"/>
      <c r="F71" s="1032"/>
      <c r="G71" s="1032"/>
      <c r="H71" s="1032"/>
      <c r="I71" s="1032"/>
      <c r="J71" s="1032"/>
      <c r="K71" s="1032"/>
      <c r="L71" s="1032"/>
      <c r="M71" s="1032"/>
      <c r="N71" s="1032"/>
      <c r="O71" s="1032"/>
      <c r="P71" s="1033"/>
      <c r="Q71" s="1034">
        <v>1227276</v>
      </c>
      <c r="R71" s="1028"/>
      <c r="S71" s="1028"/>
      <c r="T71" s="1028"/>
      <c r="U71" s="1028"/>
      <c r="V71" s="1028">
        <v>1165356</v>
      </c>
      <c r="W71" s="1028"/>
      <c r="X71" s="1028"/>
      <c r="Y71" s="1028"/>
      <c r="Z71" s="1028"/>
      <c r="AA71" s="1028">
        <v>61920</v>
      </c>
      <c r="AB71" s="1028"/>
      <c r="AC71" s="1028"/>
      <c r="AD71" s="1028"/>
      <c r="AE71" s="1028"/>
      <c r="AF71" s="1028">
        <v>61920</v>
      </c>
      <c r="AG71" s="1028"/>
      <c r="AH71" s="1028"/>
      <c r="AI71" s="1028"/>
      <c r="AJ71" s="1028"/>
      <c r="AK71" s="1028">
        <v>8500</v>
      </c>
      <c r="AL71" s="1028"/>
      <c r="AM71" s="1028"/>
      <c r="AN71" s="1028"/>
      <c r="AO71" s="1028"/>
      <c r="AP71" s="1028" t="s">
        <v>535</v>
      </c>
      <c r="AQ71" s="1028"/>
      <c r="AR71" s="1028"/>
      <c r="AS71" s="1028"/>
      <c r="AT71" s="1028"/>
      <c r="AU71" s="1028" t="s">
        <v>535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611</v>
      </c>
      <c r="C72" s="1032"/>
      <c r="D72" s="1032"/>
      <c r="E72" s="1032"/>
      <c r="F72" s="1032"/>
      <c r="G72" s="1032"/>
      <c r="H72" s="1032"/>
      <c r="I72" s="1032"/>
      <c r="J72" s="1032"/>
      <c r="K72" s="1032"/>
      <c r="L72" s="1032"/>
      <c r="M72" s="1032"/>
      <c r="N72" s="1032"/>
      <c r="O72" s="1032"/>
      <c r="P72" s="1033"/>
      <c r="Q72" s="1034">
        <v>39537</v>
      </c>
      <c r="R72" s="1028"/>
      <c r="S72" s="1028"/>
      <c r="T72" s="1028"/>
      <c r="U72" s="1028"/>
      <c r="V72" s="1028">
        <v>35602</v>
      </c>
      <c r="W72" s="1028"/>
      <c r="X72" s="1028"/>
      <c r="Y72" s="1028"/>
      <c r="Z72" s="1028"/>
      <c r="AA72" s="1028">
        <v>3935</v>
      </c>
      <c r="AB72" s="1028"/>
      <c r="AC72" s="1028"/>
      <c r="AD72" s="1028"/>
      <c r="AE72" s="1028"/>
      <c r="AF72" s="1028">
        <v>20048</v>
      </c>
      <c r="AG72" s="1028"/>
      <c r="AH72" s="1028"/>
      <c r="AI72" s="1028"/>
      <c r="AJ72" s="1028"/>
      <c r="AK72" s="1028" t="s">
        <v>535</v>
      </c>
      <c r="AL72" s="1028"/>
      <c r="AM72" s="1028"/>
      <c r="AN72" s="1028"/>
      <c r="AO72" s="1028"/>
      <c r="AP72" s="1028">
        <v>111649</v>
      </c>
      <c r="AQ72" s="1028"/>
      <c r="AR72" s="1028"/>
      <c r="AS72" s="1028"/>
      <c r="AT72" s="1028"/>
      <c r="AU72" s="1028" t="s">
        <v>535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612</v>
      </c>
      <c r="C73" s="1032"/>
      <c r="D73" s="1032"/>
      <c r="E73" s="1032"/>
      <c r="F73" s="1032"/>
      <c r="G73" s="1032"/>
      <c r="H73" s="1032"/>
      <c r="I73" s="1032"/>
      <c r="J73" s="1032"/>
      <c r="K73" s="1032"/>
      <c r="L73" s="1032"/>
      <c r="M73" s="1032"/>
      <c r="N73" s="1032"/>
      <c r="O73" s="1032"/>
      <c r="P73" s="1033"/>
      <c r="Q73" s="1034">
        <v>7557</v>
      </c>
      <c r="R73" s="1028"/>
      <c r="S73" s="1028"/>
      <c r="T73" s="1028"/>
      <c r="U73" s="1028"/>
      <c r="V73" s="1028">
        <v>5709</v>
      </c>
      <c r="W73" s="1028"/>
      <c r="X73" s="1028"/>
      <c r="Y73" s="1028"/>
      <c r="Z73" s="1028"/>
      <c r="AA73" s="1028">
        <v>1849</v>
      </c>
      <c r="AB73" s="1028"/>
      <c r="AC73" s="1028"/>
      <c r="AD73" s="1028"/>
      <c r="AE73" s="1028"/>
      <c r="AF73" s="1028">
        <v>17220</v>
      </c>
      <c r="AG73" s="1028"/>
      <c r="AH73" s="1028"/>
      <c r="AI73" s="1028"/>
      <c r="AJ73" s="1028"/>
      <c r="AK73" s="1028" t="s">
        <v>535</v>
      </c>
      <c r="AL73" s="1028"/>
      <c r="AM73" s="1028"/>
      <c r="AN73" s="1028"/>
      <c r="AO73" s="1028"/>
      <c r="AP73" s="1028">
        <v>16930</v>
      </c>
      <c r="AQ73" s="1028"/>
      <c r="AR73" s="1028"/>
      <c r="AS73" s="1028"/>
      <c r="AT73" s="1028"/>
      <c r="AU73" s="1028" t="s">
        <v>535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113345</v>
      </c>
      <c r="AG88" s="1016"/>
      <c r="AH88" s="1016"/>
      <c r="AI88" s="1016"/>
      <c r="AJ88" s="1016"/>
      <c r="AK88" s="1020"/>
      <c r="AL88" s="1020"/>
      <c r="AM88" s="1020"/>
      <c r="AN88" s="1020"/>
      <c r="AO88" s="1020"/>
      <c r="AP88" s="1016">
        <v>131411</v>
      </c>
      <c r="AQ88" s="1016"/>
      <c r="AR88" s="1016"/>
      <c r="AS88" s="1016"/>
      <c r="AT88" s="1016"/>
      <c r="AU88" s="1016">
        <v>1841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306</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306</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306</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7882860</v>
      </c>
      <c r="AB110" s="944"/>
      <c r="AC110" s="944"/>
      <c r="AD110" s="944"/>
      <c r="AE110" s="945"/>
      <c r="AF110" s="946">
        <v>7425798</v>
      </c>
      <c r="AG110" s="944"/>
      <c r="AH110" s="944"/>
      <c r="AI110" s="944"/>
      <c r="AJ110" s="945"/>
      <c r="AK110" s="946">
        <v>7272935</v>
      </c>
      <c r="AL110" s="944"/>
      <c r="AM110" s="944"/>
      <c r="AN110" s="944"/>
      <c r="AO110" s="945"/>
      <c r="AP110" s="947">
        <v>19.899999999999999</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69742223</v>
      </c>
      <c r="BR110" s="891"/>
      <c r="BS110" s="891"/>
      <c r="BT110" s="891"/>
      <c r="BU110" s="891"/>
      <c r="BV110" s="891">
        <v>65671679</v>
      </c>
      <c r="BW110" s="891"/>
      <c r="BX110" s="891"/>
      <c r="BY110" s="891"/>
      <c r="BZ110" s="891"/>
      <c r="CA110" s="891">
        <v>62223107</v>
      </c>
      <c r="CB110" s="891"/>
      <c r="CC110" s="891"/>
      <c r="CD110" s="891"/>
      <c r="CE110" s="891"/>
      <c r="CF110" s="915">
        <v>170.1</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417</v>
      </c>
      <c r="DH110" s="891"/>
      <c r="DI110" s="891"/>
      <c r="DJ110" s="891"/>
      <c r="DK110" s="891"/>
      <c r="DL110" s="891" t="s">
        <v>417</v>
      </c>
      <c r="DM110" s="891"/>
      <c r="DN110" s="891"/>
      <c r="DO110" s="891"/>
      <c r="DP110" s="891"/>
      <c r="DQ110" s="891" t="s">
        <v>444</v>
      </c>
      <c r="DR110" s="891"/>
      <c r="DS110" s="891"/>
      <c r="DT110" s="891"/>
      <c r="DU110" s="891"/>
      <c r="DV110" s="892" t="s">
        <v>445</v>
      </c>
      <c r="DW110" s="892"/>
      <c r="DX110" s="892"/>
      <c r="DY110" s="892"/>
      <c r="DZ110" s="893"/>
    </row>
    <row r="111" spans="1:131" s="248" customFormat="1" ht="26.25" customHeight="1" x14ac:dyDescent="0.15">
      <c r="A111" s="820" t="s">
        <v>446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445</v>
      </c>
      <c r="AG111" s="972"/>
      <c r="AH111" s="972"/>
      <c r="AI111" s="972"/>
      <c r="AJ111" s="973"/>
      <c r="AK111" s="974" t="s">
        <v>445</v>
      </c>
      <c r="AL111" s="972"/>
      <c r="AM111" s="972"/>
      <c r="AN111" s="972"/>
      <c r="AO111" s="973"/>
      <c r="AP111" s="975" t="s">
        <v>445</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195948</v>
      </c>
      <c r="BR111" s="863"/>
      <c r="BS111" s="863"/>
      <c r="BT111" s="863"/>
      <c r="BU111" s="863"/>
      <c r="BV111" s="863">
        <v>148150</v>
      </c>
      <c r="BW111" s="863"/>
      <c r="BX111" s="863"/>
      <c r="BY111" s="863"/>
      <c r="BZ111" s="863"/>
      <c r="CA111" s="863">
        <v>99568</v>
      </c>
      <c r="CB111" s="863"/>
      <c r="CC111" s="863"/>
      <c r="CD111" s="863"/>
      <c r="CE111" s="863"/>
      <c r="CF111" s="924">
        <v>0.3</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449</v>
      </c>
      <c r="DH111" s="863"/>
      <c r="DI111" s="863"/>
      <c r="DJ111" s="863"/>
      <c r="DK111" s="863"/>
      <c r="DL111" s="863" t="s">
        <v>445</v>
      </c>
      <c r="DM111" s="863"/>
      <c r="DN111" s="863"/>
      <c r="DO111" s="863"/>
      <c r="DP111" s="863"/>
      <c r="DQ111" s="863" t="s">
        <v>444</v>
      </c>
      <c r="DR111" s="863"/>
      <c r="DS111" s="863"/>
      <c r="DT111" s="863"/>
      <c r="DU111" s="863"/>
      <c r="DV111" s="840" t="s">
        <v>450</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450</v>
      </c>
      <c r="AB112" s="826"/>
      <c r="AC112" s="826"/>
      <c r="AD112" s="826"/>
      <c r="AE112" s="827"/>
      <c r="AF112" s="828" t="s">
        <v>453</v>
      </c>
      <c r="AG112" s="826"/>
      <c r="AH112" s="826"/>
      <c r="AI112" s="826"/>
      <c r="AJ112" s="827"/>
      <c r="AK112" s="828" t="s">
        <v>445</v>
      </c>
      <c r="AL112" s="826"/>
      <c r="AM112" s="826"/>
      <c r="AN112" s="826"/>
      <c r="AO112" s="827"/>
      <c r="AP112" s="873" t="s">
        <v>445</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26646683</v>
      </c>
      <c r="BR112" s="863"/>
      <c r="BS112" s="863"/>
      <c r="BT112" s="863"/>
      <c r="BU112" s="863"/>
      <c r="BV112" s="863">
        <v>26897930</v>
      </c>
      <c r="BW112" s="863"/>
      <c r="BX112" s="863"/>
      <c r="BY112" s="863"/>
      <c r="BZ112" s="863"/>
      <c r="CA112" s="863">
        <v>24487548</v>
      </c>
      <c r="CB112" s="863"/>
      <c r="CC112" s="863"/>
      <c r="CD112" s="863"/>
      <c r="CE112" s="863"/>
      <c r="CF112" s="924">
        <v>67</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453</v>
      </c>
      <c r="DH112" s="863"/>
      <c r="DI112" s="863"/>
      <c r="DJ112" s="863"/>
      <c r="DK112" s="863"/>
      <c r="DL112" s="863" t="s">
        <v>445</v>
      </c>
      <c r="DM112" s="863"/>
      <c r="DN112" s="863"/>
      <c r="DO112" s="863"/>
      <c r="DP112" s="863"/>
      <c r="DQ112" s="863" t="s">
        <v>390</v>
      </c>
      <c r="DR112" s="863"/>
      <c r="DS112" s="863"/>
      <c r="DT112" s="863"/>
      <c r="DU112" s="863"/>
      <c r="DV112" s="840" t="s">
        <v>445</v>
      </c>
      <c r="DW112" s="840"/>
      <c r="DX112" s="840"/>
      <c r="DY112" s="840"/>
      <c r="DZ112" s="841"/>
    </row>
    <row r="113" spans="1:130" s="248" customFormat="1" ht="26.25" customHeight="1" x14ac:dyDescent="0.15">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2647192</v>
      </c>
      <c r="AB113" s="972"/>
      <c r="AC113" s="972"/>
      <c r="AD113" s="972"/>
      <c r="AE113" s="973"/>
      <c r="AF113" s="974">
        <v>2645875</v>
      </c>
      <c r="AG113" s="972"/>
      <c r="AH113" s="972"/>
      <c r="AI113" s="972"/>
      <c r="AJ113" s="973"/>
      <c r="AK113" s="974">
        <v>2651172</v>
      </c>
      <c r="AL113" s="972"/>
      <c r="AM113" s="972"/>
      <c r="AN113" s="972"/>
      <c r="AO113" s="973"/>
      <c r="AP113" s="975">
        <v>7.2</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v>2192578</v>
      </c>
      <c r="BR113" s="863"/>
      <c r="BS113" s="863"/>
      <c r="BT113" s="863"/>
      <c r="BU113" s="863"/>
      <c r="BV113" s="863">
        <v>1757397</v>
      </c>
      <c r="BW113" s="863"/>
      <c r="BX113" s="863"/>
      <c r="BY113" s="863"/>
      <c r="BZ113" s="863"/>
      <c r="CA113" s="863">
        <v>1840634</v>
      </c>
      <c r="CB113" s="863"/>
      <c r="CC113" s="863"/>
      <c r="CD113" s="863"/>
      <c r="CE113" s="863"/>
      <c r="CF113" s="924">
        <v>5</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195948</v>
      </c>
      <c r="DH113" s="826"/>
      <c r="DI113" s="826"/>
      <c r="DJ113" s="826"/>
      <c r="DK113" s="827"/>
      <c r="DL113" s="828">
        <v>148150</v>
      </c>
      <c r="DM113" s="826"/>
      <c r="DN113" s="826"/>
      <c r="DO113" s="826"/>
      <c r="DP113" s="827"/>
      <c r="DQ113" s="828">
        <v>99568</v>
      </c>
      <c r="DR113" s="826"/>
      <c r="DS113" s="826"/>
      <c r="DT113" s="826"/>
      <c r="DU113" s="827"/>
      <c r="DV113" s="873">
        <v>0.3</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965554</v>
      </c>
      <c r="AB114" s="826"/>
      <c r="AC114" s="826"/>
      <c r="AD114" s="826"/>
      <c r="AE114" s="827"/>
      <c r="AF114" s="828">
        <v>727790</v>
      </c>
      <c r="AG114" s="826"/>
      <c r="AH114" s="826"/>
      <c r="AI114" s="826"/>
      <c r="AJ114" s="827"/>
      <c r="AK114" s="828">
        <v>445697</v>
      </c>
      <c r="AL114" s="826"/>
      <c r="AM114" s="826"/>
      <c r="AN114" s="826"/>
      <c r="AO114" s="827"/>
      <c r="AP114" s="873">
        <v>1.2</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v>9078857</v>
      </c>
      <c r="BR114" s="863"/>
      <c r="BS114" s="863"/>
      <c r="BT114" s="863"/>
      <c r="BU114" s="863"/>
      <c r="BV114" s="863">
        <v>9277526</v>
      </c>
      <c r="BW114" s="863"/>
      <c r="BX114" s="863"/>
      <c r="BY114" s="863"/>
      <c r="BZ114" s="863"/>
      <c r="CA114" s="863">
        <v>8966733</v>
      </c>
      <c r="CB114" s="863"/>
      <c r="CC114" s="863"/>
      <c r="CD114" s="863"/>
      <c r="CE114" s="863"/>
      <c r="CF114" s="924">
        <v>24.5</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445</v>
      </c>
      <c r="DH114" s="826"/>
      <c r="DI114" s="826"/>
      <c r="DJ114" s="826"/>
      <c r="DK114" s="827"/>
      <c r="DL114" s="828" t="s">
        <v>445</v>
      </c>
      <c r="DM114" s="826"/>
      <c r="DN114" s="826"/>
      <c r="DO114" s="826"/>
      <c r="DP114" s="827"/>
      <c r="DQ114" s="828" t="s">
        <v>445</v>
      </c>
      <c r="DR114" s="826"/>
      <c r="DS114" s="826"/>
      <c r="DT114" s="826"/>
      <c r="DU114" s="827"/>
      <c r="DV114" s="873" t="s">
        <v>445</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51012</v>
      </c>
      <c r="AB115" s="972"/>
      <c r="AC115" s="972"/>
      <c r="AD115" s="972"/>
      <c r="AE115" s="973"/>
      <c r="AF115" s="974">
        <v>51012</v>
      </c>
      <c r="AG115" s="972"/>
      <c r="AH115" s="972"/>
      <c r="AI115" s="972"/>
      <c r="AJ115" s="973"/>
      <c r="AK115" s="974">
        <v>51012</v>
      </c>
      <c r="AL115" s="972"/>
      <c r="AM115" s="972"/>
      <c r="AN115" s="972"/>
      <c r="AO115" s="973"/>
      <c r="AP115" s="975">
        <v>0.1</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445</v>
      </c>
      <c r="BR115" s="863"/>
      <c r="BS115" s="863"/>
      <c r="BT115" s="863"/>
      <c r="BU115" s="863"/>
      <c r="BV115" s="863" t="s">
        <v>464</v>
      </c>
      <c r="BW115" s="863"/>
      <c r="BX115" s="863"/>
      <c r="BY115" s="863"/>
      <c r="BZ115" s="863"/>
      <c r="CA115" s="863" t="s">
        <v>445</v>
      </c>
      <c r="CB115" s="863"/>
      <c r="CC115" s="863"/>
      <c r="CD115" s="863"/>
      <c r="CE115" s="863"/>
      <c r="CF115" s="924" t="s">
        <v>453</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445</v>
      </c>
      <c r="DH115" s="826"/>
      <c r="DI115" s="826"/>
      <c r="DJ115" s="826"/>
      <c r="DK115" s="827"/>
      <c r="DL115" s="828" t="s">
        <v>450</v>
      </c>
      <c r="DM115" s="826"/>
      <c r="DN115" s="826"/>
      <c r="DO115" s="826"/>
      <c r="DP115" s="827"/>
      <c r="DQ115" s="828" t="s">
        <v>445</v>
      </c>
      <c r="DR115" s="826"/>
      <c r="DS115" s="826"/>
      <c r="DT115" s="826"/>
      <c r="DU115" s="827"/>
      <c r="DV115" s="873" t="s">
        <v>445</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445</v>
      </c>
      <c r="AG116" s="826"/>
      <c r="AH116" s="826"/>
      <c r="AI116" s="826"/>
      <c r="AJ116" s="827"/>
      <c r="AK116" s="828" t="s">
        <v>445</v>
      </c>
      <c r="AL116" s="826"/>
      <c r="AM116" s="826"/>
      <c r="AN116" s="826"/>
      <c r="AO116" s="827"/>
      <c r="AP116" s="873" t="s">
        <v>445</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453</v>
      </c>
      <c r="BR116" s="863"/>
      <c r="BS116" s="863"/>
      <c r="BT116" s="863"/>
      <c r="BU116" s="863"/>
      <c r="BV116" s="863" t="s">
        <v>453</v>
      </c>
      <c r="BW116" s="863"/>
      <c r="BX116" s="863"/>
      <c r="BY116" s="863"/>
      <c r="BZ116" s="863"/>
      <c r="CA116" s="863" t="s">
        <v>445</v>
      </c>
      <c r="CB116" s="863"/>
      <c r="CC116" s="863"/>
      <c r="CD116" s="863"/>
      <c r="CE116" s="863"/>
      <c r="CF116" s="924" t="s">
        <v>445</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453</v>
      </c>
      <c r="DM116" s="826"/>
      <c r="DN116" s="826"/>
      <c r="DO116" s="826"/>
      <c r="DP116" s="827"/>
      <c r="DQ116" s="828" t="s">
        <v>445</v>
      </c>
      <c r="DR116" s="826"/>
      <c r="DS116" s="826"/>
      <c r="DT116" s="826"/>
      <c r="DU116" s="827"/>
      <c r="DV116" s="873" t="s">
        <v>450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11546618</v>
      </c>
      <c r="AB117" s="958"/>
      <c r="AC117" s="958"/>
      <c r="AD117" s="958"/>
      <c r="AE117" s="959"/>
      <c r="AF117" s="960">
        <v>10850475</v>
      </c>
      <c r="AG117" s="958"/>
      <c r="AH117" s="958"/>
      <c r="AI117" s="958"/>
      <c r="AJ117" s="959"/>
      <c r="AK117" s="960">
        <v>10420816</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449</v>
      </c>
      <c r="BR117" s="863"/>
      <c r="BS117" s="863"/>
      <c r="BT117" s="863"/>
      <c r="BU117" s="863"/>
      <c r="BV117" s="863" t="s">
        <v>450</v>
      </c>
      <c r="BW117" s="863"/>
      <c r="BX117" s="863"/>
      <c r="BY117" s="863"/>
      <c r="BZ117" s="863"/>
      <c r="CA117" s="863" t="s">
        <v>453</v>
      </c>
      <c r="CB117" s="863"/>
      <c r="CC117" s="863"/>
      <c r="CD117" s="863"/>
      <c r="CE117" s="863"/>
      <c r="CF117" s="924" t="s">
        <v>450</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390</v>
      </c>
      <c r="DH117" s="826"/>
      <c r="DI117" s="826"/>
      <c r="DJ117" s="826"/>
      <c r="DK117" s="827"/>
      <c r="DL117" s="828" t="s">
        <v>449</v>
      </c>
      <c r="DM117" s="826"/>
      <c r="DN117" s="826"/>
      <c r="DO117" s="826"/>
      <c r="DP117" s="827"/>
      <c r="DQ117" s="828" t="s">
        <v>390</v>
      </c>
      <c r="DR117" s="826"/>
      <c r="DS117" s="826"/>
      <c r="DT117" s="826"/>
      <c r="DU117" s="827"/>
      <c r="DV117" s="873" t="s">
        <v>450</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306</v>
      </c>
      <c r="AL118" s="951"/>
      <c r="AM118" s="951"/>
      <c r="AN118" s="951"/>
      <c r="AO118" s="952"/>
      <c r="AP118" s="954" t="s">
        <v>438</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453</v>
      </c>
      <c r="BR118" s="894"/>
      <c r="BS118" s="894"/>
      <c r="BT118" s="894"/>
      <c r="BU118" s="894"/>
      <c r="BV118" s="894" t="s">
        <v>453</v>
      </c>
      <c r="BW118" s="894"/>
      <c r="BX118" s="894"/>
      <c r="BY118" s="894"/>
      <c r="BZ118" s="894"/>
      <c r="CA118" s="894" t="s">
        <v>453</v>
      </c>
      <c r="CB118" s="894"/>
      <c r="CC118" s="894"/>
      <c r="CD118" s="894"/>
      <c r="CE118" s="894"/>
      <c r="CF118" s="924" t="s">
        <v>453</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464</v>
      </c>
      <c r="DH118" s="826"/>
      <c r="DI118" s="826"/>
      <c r="DJ118" s="826"/>
      <c r="DK118" s="827"/>
      <c r="DL118" s="828" t="s">
        <v>453</v>
      </c>
      <c r="DM118" s="826"/>
      <c r="DN118" s="826"/>
      <c r="DO118" s="826"/>
      <c r="DP118" s="827"/>
      <c r="DQ118" s="828" t="s">
        <v>464</v>
      </c>
      <c r="DR118" s="826"/>
      <c r="DS118" s="826"/>
      <c r="DT118" s="826"/>
      <c r="DU118" s="827"/>
      <c r="DV118" s="873" t="s">
        <v>453</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450</v>
      </c>
      <c r="AB119" s="944"/>
      <c r="AC119" s="944"/>
      <c r="AD119" s="944"/>
      <c r="AE119" s="945"/>
      <c r="AF119" s="946" t="s">
        <v>453</v>
      </c>
      <c r="AG119" s="944"/>
      <c r="AH119" s="944"/>
      <c r="AI119" s="944"/>
      <c r="AJ119" s="945"/>
      <c r="AK119" s="946" t="s">
        <v>450</v>
      </c>
      <c r="AL119" s="944"/>
      <c r="AM119" s="944"/>
      <c r="AN119" s="944"/>
      <c r="AO119" s="945"/>
      <c r="AP119" s="947" t="s">
        <v>450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474</v>
      </c>
      <c r="BP119" s="927"/>
      <c r="BQ119" s="931">
        <v>107856289</v>
      </c>
      <c r="BR119" s="894"/>
      <c r="BS119" s="894"/>
      <c r="BT119" s="894"/>
      <c r="BU119" s="894"/>
      <c r="BV119" s="894">
        <v>103752682</v>
      </c>
      <c r="BW119" s="894"/>
      <c r="BX119" s="894"/>
      <c r="BY119" s="894"/>
      <c r="BZ119" s="894"/>
      <c r="CA119" s="894">
        <v>97617590</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450</v>
      </c>
      <c r="DH119" s="809"/>
      <c r="DI119" s="809"/>
      <c r="DJ119" s="809"/>
      <c r="DK119" s="810"/>
      <c r="DL119" s="811" t="s">
        <v>464</v>
      </c>
      <c r="DM119" s="809"/>
      <c r="DN119" s="809"/>
      <c r="DO119" s="809"/>
      <c r="DP119" s="810"/>
      <c r="DQ119" s="811" t="s">
        <v>464</v>
      </c>
      <c r="DR119" s="809"/>
      <c r="DS119" s="809"/>
      <c r="DT119" s="809"/>
      <c r="DU119" s="810"/>
      <c r="DV119" s="897" t="s">
        <v>464</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464</v>
      </c>
      <c r="AB120" s="826"/>
      <c r="AC120" s="826"/>
      <c r="AD120" s="826"/>
      <c r="AE120" s="827"/>
      <c r="AF120" s="828" t="s">
        <v>450</v>
      </c>
      <c r="AG120" s="826"/>
      <c r="AH120" s="826"/>
      <c r="AI120" s="826"/>
      <c r="AJ120" s="827"/>
      <c r="AK120" s="828" t="s">
        <v>464</v>
      </c>
      <c r="AL120" s="826"/>
      <c r="AM120" s="826"/>
      <c r="AN120" s="826"/>
      <c r="AO120" s="827"/>
      <c r="AP120" s="873" t="s">
        <v>450</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7977770</v>
      </c>
      <c r="BR120" s="891"/>
      <c r="BS120" s="891"/>
      <c r="BT120" s="891"/>
      <c r="BU120" s="891"/>
      <c r="BV120" s="891">
        <v>9513228</v>
      </c>
      <c r="BW120" s="891"/>
      <c r="BX120" s="891"/>
      <c r="BY120" s="891"/>
      <c r="BZ120" s="891"/>
      <c r="CA120" s="891">
        <v>11039541</v>
      </c>
      <c r="CB120" s="891"/>
      <c r="CC120" s="891"/>
      <c r="CD120" s="891"/>
      <c r="CE120" s="891"/>
      <c r="CF120" s="915">
        <v>30.2</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22906858</v>
      </c>
      <c r="DH120" s="891"/>
      <c r="DI120" s="891"/>
      <c r="DJ120" s="891"/>
      <c r="DK120" s="891"/>
      <c r="DL120" s="891">
        <v>21443352</v>
      </c>
      <c r="DM120" s="891"/>
      <c r="DN120" s="891"/>
      <c r="DO120" s="891"/>
      <c r="DP120" s="891"/>
      <c r="DQ120" s="891">
        <v>20109979</v>
      </c>
      <c r="DR120" s="891"/>
      <c r="DS120" s="891"/>
      <c r="DT120" s="891"/>
      <c r="DU120" s="891"/>
      <c r="DV120" s="892">
        <v>55</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51012</v>
      </c>
      <c r="AB121" s="826"/>
      <c r="AC121" s="826"/>
      <c r="AD121" s="826"/>
      <c r="AE121" s="827"/>
      <c r="AF121" s="828">
        <v>51012</v>
      </c>
      <c r="AG121" s="826"/>
      <c r="AH121" s="826"/>
      <c r="AI121" s="826"/>
      <c r="AJ121" s="827"/>
      <c r="AK121" s="828">
        <v>51012</v>
      </c>
      <c r="AL121" s="826"/>
      <c r="AM121" s="826"/>
      <c r="AN121" s="826"/>
      <c r="AO121" s="827"/>
      <c r="AP121" s="873">
        <v>0.1</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11247586</v>
      </c>
      <c r="BR121" s="863"/>
      <c r="BS121" s="863"/>
      <c r="BT121" s="863"/>
      <c r="BU121" s="863"/>
      <c r="BV121" s="863">
        <v>10893958</v>
      </c>
      <c r="BW121" s="863"/>
      <c r="BX121" s="863"/>
      <c r="BY121" s="863"/>
      <c r="BZ121" s="863"/>
      <c r="CA121" s="863">
        <v>10720231</v>
      </c>
      <c r="CB121" s="863"/>
      <c r="CC121" s="863"/>
      <c r="CD121" s="863"/>
      <c r="CE121" s="863"/>
      <c r="CF121" s="924">
        <v>29.3</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3528499</v>
      </c>
      <c r="DH121" s="863"/>
      <c r="DI121" s="863"/>
      <c r="DJ121" s="863"/>
      <c r="DK121" s="863"/>
      <c r="DL121" s="863">
        <v>5216266</v>
      </c>
      <c r="DM121" s="863"/>
      <c r="DN121" s="863"/>
      <c r="DO121" s="863"/>
      <c r="DP121" s="863"/>
      <c r="DQ121" s="863">
        <v>4096271</v>
      </c>
      <c r="DR121" s="863"/>
      <c r="DS121" s="863"/>
      <c r="DT121" s="863"/>
      <c r="DU121" s="863"/>
      <c r="DV121" s="840">
        <v>11.2</v>
      </c>
      <c r="DW121" s="840"/>
      <c r="DX121" s="840"/>
      <c r="DY121" s="840"/>
      <c r="DZ121" s="841"/>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450</v>
      </c>
      <c r="AB122" s="826"/>
      <c r="AC122" s="826"/>
      <c r="AD122" s="826"/>
      <c r="AE122" s="827"/>
      <c r="AF122" s="828" t="s">
        <v>464</v>
      </c>
      <c r="AG122" s="826"/>
      <c r="AH122" s="826"/>
      <c r="AI122" s="826"/>
      <c r="AJ122" s="827"/>
      <c r="AK122" s="828" t="s">
        <v>450</v>
      </c>
      <c r="AL122" s="826"/>
      <c r="AM122" s="826"/>
      <c r="AN122" s="826"/>
      <c r="AO122" s="827"/>
      <c r="AP122" s="873" t="s">
        <v>464</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75307809</v>
      </c>
      <c r="BR122" s="894"/>
      <c r="BS122" s="894"/>
      <c r="BT122" s="894"/>
      <c r="BU122" s="894"/>
      <c r="BV122" s="894">
        <v>73280166</v>
      </c>
      <c r="BW122" s="894"/>
      <c r="BX122" s="894"/>
      <c r="BY122" s="894"/>
      <c r="BZ122" s="894"/>
      <c r="CA122" s="894">
        <v>71585610</v>
      </c>
      <c r="CB122" s="894"/>
      <c r="CC122" s="894"/>
      <c r="CD122" s="894"/>
      <c r="CE122" s="894"/>
      <c r="CF122" s="895">
        <v>195.7</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211326</v>
      </c>
      <c r="DH122" s="863"/>
      <c r="DI122" s="863"/>
      <c r="DJ122" s="863"/>
      <c r="DK122" s="863"/>
      <c r="DL122" s="863">
        <v>238312</v>
      </c>
      <c r="DM122" s="863"/>
      <c r="DN122" s="863"/>
      <c r="DO122" s="863"/>
      <c r="DP122" s="863"/>
      <c r="DQ122" s="863">
        <v>281298</v>
      </c>
      <c r="DR122" s="863"/>
      <c r="DS122" s="863"/>
      <c r="DT122" s="863"/>
      <c r="DU122" s="863"/>
      <c r="DV122" s="840">
        <v>0.8</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450</v>
      </c>
      <c r="AB123" s="826"/>
      <c r="AC123" s="826"/>
      <c r="AD123" s="826"/>
      <c r="AE123" s="827"/>
      <c r="AF123" s="828" t="s">
        <v>390</v>
      </c>
      <c r="AG123" s="826"/>
      <c r="AH123" s="826"/>
      <c r="AI123" s="826"/>
      <c r="AJ123" s="827"/>
      <c r="AK123" s="828" t="s">
        <v>390</v>
      </c>
      <c r="AL123" s="826"/>
      <c r="AM123" s="826"/>
      <c r="AN123" s="826"/>
      <c r="AO123" s="827"/>
      <c r="AP123" s="873" t="s">
        <v>390</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485</v>
      </c>
      <c r="BP123" s="927"/>
      <c r="BQ123" s="881">
        <v>94533165</v>
      </c>
      <c r="BR123" s="882"/>
      <c r="BS123" s="882"/>
      <c r="BT123" s="882"/>
      <c r="BU123" s="882"/>
      <c r="BV123" s="882">
        <v>93687352</v>
      </c>
      <c r="BW123" s="882"/>
      <c r="BX123" s="882"/>
      <c r="BY123" s="882"/>
      <c r="BZ123" s="882"/>
      <c r="CA123" s="882">
        <v>93345382</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487</v>
      </c>
      <c r="DH123" s="826"/>
      <c r="DI123" s="826"/>
      <c r="DJ123" s="826"/>
      <c r="DK123" s="827"/>
      <c r="DL123" s="828" t="s">
        <v>488</v>
      </c>
      <c r="DM123" s="826"/>
      <c r="DN123" s="826"/>
      <c r="DO123" s="826"/>
      <c r="DP123" s="827"/>
      <c r="DQ123" s="828" t="s">
        <v>489</v>
      </c>
      <c r="DR123" s="826"/>
      <c r="DS123" s="826"/>
      <c r="DT123" s="826"/>
      <c r="DU123" s="827"/>
      <c r="DV123" s="873" t="s">
        <v>490</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491</v>
      </c>
      <c r="AB124" s="826"/>
      <c r="AC124" s="826"/>
      <c r="AD124" s="826"/>
      <c r="AE124" s="827"/>
      <c r="AF124" s="828" t="s">
        <v>492</v>
      </c>
      <c r="AG124" s="826"/>
      <c r="AH124" s="826"/>
      <c r="AI124" s="826"/>
      <c r="AJ124" s="827"/>
      <c r="AK124" s="828" t="s">
        <v>491</v>
      </c>
      <c r="AL124" s="826"/>
      <c r="AM124" s="826"/>
      <c r="AN124" s="826"/>
      <c r="AO124" s="827"/>
      <c r="AP124" s="873" t="s">
        <v>491</v>
      </c>
      <c r="AQ124" s="874"/>
      <c r="AR124" s="874"/>
      <c r="AS124" s="874"/>
      <c r="AT124" s="875"/>
      <c r="AU124" s="876" t="s">
        <v>493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38.200000000000003</v>
      </c>
      <c r="BR124" s="880"/>
      <c r="BS124" s="880"/>
      <c r="BT124" s="880"/>
      <c r="BU124" s="880"/>
      <c r="BV124" s="880">
        <v>28.1</v>
      </c>
      <c r="BW124" s="880"/>
      <c r="BX124" s="880"/>
      <c r="BY124" s="880"/>
      <c r="BZ124" s="880"/>
      <c r="CA124" s="880">
        <v>11.6</v>
      </c>
      <c r="CB124" s="880"/>
      <c r="CC124" s="880"/>
      <c r="CD124" s="880"/>
      <c r="CE124" s="880"/>
      <c r="CF124" s="770"/>
      <c r="CG124" s="771"/>
      <c r="CH124" s="771"/>
      <c r="CI124" s="771"/>
      <c r="CJ124" s="911"/>
      <c r="CK124" s="919"/>
      <c r="CL124" s="919"/>
      <c r="CM124" s="919"/>
      <c r="CN124" s="919"/>
      <c r="CO124" s="920"/>
      <c r="CP124" s="884" t="s">
        <v>494</v>
      </c>
      <c r="CQ124" s="885"/>
      <c r="CR124" s="885"/>
      <c r="CS124" s="885"/>
      <c r="CT124" s="885"/>
      <c r="CU124" s="885"/>
      <c r="CV124" s="885"/>
      <c r="CW124" s="885"/>
      <c r="CX124" s="885"/>
      <c r="CY124" s="885"/>
      <c r="CZ124" s="885"/>
      <c r="DA124" s="885"/>
      <c r="DB124" s="885"/>
      <c r="DC124" s="885"/>
      <c r="DD124" s="885"/>
      <c r="DE124" s="885"/>
      <c r="DF124" s="886"/>
      <c r="DG124" s="808" t="s">
        <v>491</v>
      </c>
      <c r="DH124" s="809"/>
      <c r="DI124" s="809"/>
      <c r="DJ124" s="809"/>
      <c r="DK124" s="810"/>
      <c r="DL124" s="811" t="s">
        <v>492</v>
      </c>
      <c r="DM124" s="809"/>
      <c r="DN124" s="809"/>
      <c r="DO124" s="809"/>
      <c r="DP124" s="810"/>
      <c r="DQ124" s="811" t="s">
        <v>491</v>
      </c>
      <c r="DR124" s="809"/>
      <c r="DS124" s="809"/>
      <c r="DT124" s="809"/>
      <c r="DU124" s="810"/>
      <c r="DV124" s="897" t="s">
        <v>464</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464</v>
      </c>
      <c r="AB125" s="826"/>
      <c r="AC125" s="826"/>
      <c r="AD125" s="826"/>
      <c r="AE125" s="827"/>
      <c r="AF125" s="828" t="s">
        <v>491</v>
      </c>
      <c r="AG125" s="826"/>
      <c r="AH125" s="826"/>
      <c r="AI125" s="826"/>
      <c r="AJ125" s="827"/>
      <c r="AK125" s="828" t="s">
        <v>490</v>
      </c>
      <c r="AL125" s="826"/>
      <c r="AM125" s="826"/>
      <c r="AN125" s="826"/>
      <c r="AO125" s="827"/>
      <c r="AP125" s="873" t="s">
        <v>464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495</v>
      </c>
      <c r="CL125" s="901"/>
      <c r="CM125" s="901"/>
      <c r="CN125" s="901"/>
      <c r="CO125" s="902"/>
      <c r="CP125" s="909" t="s">
        <v>496</v>
      </c>
      <c r="CQ125" s="854"/>
      <c r="CR125" s="854"/>
      <c r="CS125" s="854"/>
      <c r="CT125" s="854"/>
      <c r="CU125" s="854"/>
      <c r="CV125" s="854"/>
      <c r="CW125" s="854"/>
      <c r="CX125" s="854"/>
      <c r="CY125" s="854"/>
      <c r="CZ125" s="854"/>
      <c r="DA125" s="854"/>
      <c r="DB125" s="854"/>
      <c r="DC125" s="854"/>
      <c r="DD125" s="854"/>
      <c r="DE125" s="854"/>
      <c r="DF125" s="855"/>
      <c r="DG125" s="910" t="s">
        <v>492</v>
      </c>
      <c r="DH125" s="891"/>
      <c r="DI125" s="891"/>
      <c r="DJ125" s="891"/>
      <c r="DK125" s="891"/>
      <c r="DL125" s="891" t="s">
        <v>490</v>
      </c>
      <c r="DM125" s="891"/>
      <c r="DN125" s="891"/>
      <c r="DO125" s="891"/>
      <c r="DP125" s="891"/>
      <c r="DQ125" s="891" t="s">
        <v>497</v>
      </c>
      <c r="DR125" s="891"/>
      <c r="DS125" s="891"/>
      <c r="DT125" s="891"/>
      <c r="DU125" s="891"/>
      <c r="DV125" s="892" t="s">
        <v>487</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491</v>
      </c>
      <c r="AB126" s="826"/>
      <c r="AC126" s="826"/>
      <c r="AD126" s="826"/>
      <c r="AE126" s="827"/>
      <c r="AF126" s="828" t="s">
        <v>491</v>
      </c>
      <c r="AG126" s="826"/>
      <c r="AH126" s="826"/>
      <c r="AI126" s="826"/>
      <c r="AJ126" s="827"/>
      <c r="AK126" s="828" t="s">
        <v>488</v>
      </c>
      <c r="AL126" s="826"/>
      <c r="AM126" s="826"/>
      <c r="AN126" s="826"/>
      <c r="AO126" s="827"/>
      <c r="AP126" s="873" t="s">
        <v>497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498</v>
      </c>
      <c r="CQ126" s="796"/>
      <c r="CR126" s="796"/>
      <c r="CS126" s="796"/>
      <c r="CT126" s="796"/>
      <c r="CU126" s="796"/>
      <c r="CV126" s="796"/>
      <c r="CW126" s="796"/>
      <c r="CX126" s="796"/>
      <c r="CY126" s="796"/>
      <c r="CZ126" s="796"/>
      <c r="DA126" s="796"/>
      <c r="DB126" s="796"/>
      <c r="DC126" s="796"/>
      <c r="DD126" s="796"/>
      <c r="DE126" s="796"/>
      <c r="DF126" s="797"/>
      <c r="DG126" s="862" t="s">
        <v>499</v>
      </c>
      <c r="DH126" s="863"/>
      <c r="DI126" s="863"/>
      <c r="DJ126" s="863"/>
      <c r="DK126" s="863"/>
      <c r="DL126" s="863" t="s">
        <v>417</v>
      </c>
      <c r="DM126" s="863"/>
      <c r="DN126" s="863"/>
      <c r="DO126" s="863"/>
      <c r="DP126" s="863"/>
      <c r="DQ126" s="863" t="s">
        <v>500</v>
      </c>
      <c r="DR126" s="863"/>
      <c r="DS126" s="863"/>
      <c r="DT126" s="863"/>
      <c r="DU126" s="863"/>
      <c r="DV126" s="840" t="s">
        <v>390</v>
      </c>
      <c r="DW126" s="840"/>
      <c r="DX126" s="840"/>
      <c r="DY126" s="840"/>
      <c r="DZ126" s="841"/>
    </row>
    <row r="127" spans="1:130" s="248" customFormat="1" ht="26.25" customHeight="1" x14ac:dyDescent="0.15">
      <c r="A127" s="868"/>
      <c r="B127" s="869"/>
      <c r="C127" s="887" t="s">
        <v>501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491</v>
      </c>
      <c r="AB127" s="826"/>
      <c r="AC127" s="826"/>
      <c r="AD127" s="826"/>
      <c r="AE127" s="827"/>
      <c r="AF127" s="828" t="s">
        <v>487</v>
      </c>
      <c r="AG127" s="826"/>
      <c r="AH127" s="826"/>
      <c r="AI127" s="826"/>
      <c r="AJ127" s="827"/>
      <c r="AK127" s="828" t="s">
        <v>500</v>
      </c>
      <c r="AL127" s="826"/>
      <c r="AM127" s="826"/>
      <c r="AN127" s="826"/>
      <c r="AO127" s="827"/>
      <c r="AP127" s="873" t="s">
        <v>491</v>
      </c>
      <c r="AQ127" s="874"/>
      <c r="AR127" s="874"/>
      <c r="AS127" s="874"/>
      <c r="AT127" s="875"/>
      <c r="AU127" s="284"/>
      <c r="AV127" s="284"/>
      <c r="AW127" s="284"/>
      <c r="AX127" s="890" t="s">
        <v>502</v>
      </c>
      <c r="AY127" s="858"/>
      <c r="AZ127" s="858"/>
      <c r="BA127" s="858"/>
      <c r="BB127" s="858"/>
      <c r="BC127" s="858"/>
      <c r="BD127" s="858"/>
      <c r="BE127" s="859"/>
      <c r="BF127" s="857" t="s">
        <v>503</v>
      </c>
      <c r="BG127" s="858"/>
      <c r="BH127" s="858"/>
      <c r="BI127" s="858"/>
      <c r="BJ127" s="858"/>
      <c r="BK127" s="858"/>
      <c r="BL127" s="859"/>
      <c r="BM127" s="857" t="s">
        <v>504</v>
      </c>
      <c r="BN127" s="858"/>
      <c r="BO127" s="858"/>
      <c r="BP127" s="858"/>
      <c r="BQ127" s="858"/>
      <c r="BR127" s="858"/>
      <c r="BS127" s="859"/>
      <c r="BT127" s="857" t="s">
        <v>505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506</v>
      </c>
      <c r="CQ127" s="796"/>
      <c r="CR127" s="796"/>
      <c r="CS127" s="796"/>
      <c r="CT127" s="796"/>
      <c r="CU127" s="796"/>
      <c r="CV127" s="796"/>
      <c r="CW127" s="796"/>
      <c r="CX127" s="796"/>
      <c r="CY127" s="796"/>
      <c r="CZ127" s="796"/>
      <c r="DA127" s="796"/>
      <c r="DB127" s="796"/>
      <c r="DC127" s="796"/>
      <c r="DD127" s="796"/>
      <c r="DE127" s="796"/>
      <c r="DF127" s="797"/>
      <c r="DG127" s="862" t="s">
        <v>497</v>
      </c>
      <c r="DH127" s="863"/>
      <c r="DI127" s="863"/>
      <c r="DJ127" s="863"/>
      <c r="DK127" s="863"/>
      <c r="DL127" s="863" t="s">
        <v>507</v>
      </c>
      <c r="DM127" s="863"/>
      <c r="DN127" s="863"/>
      <c r="DO127" s="863"/>
      <c r="DP127" s="863"/>
      <c r="DQ127" s="863" t="s">
        <v>464</v>
      </c>
      <c r="DR127" s="863"/>
      <c r="DS127" s="863"/>
      <c r="DT127" s="863"/>
      <c r="DU127" s="863"/>
      <c r="DV127" s="840" t="s">
        <v>491</v>
      </c>
      <c r="DW127" s="840"/>
      <c r="DX127" s="840"/>
      <c r="DY127" s="840"/>
      <c r="DZ127" s="841"/>
    </row>
    <row r="128" spans="1:130" s="248" customFormat="1" ht="26.25" customHeight="1" thickBot="1" x14ac:dyDescent="0.2">
      <c r="A128" s="842" t="s">
        <v>508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509</v>
      </c>
      <c r="X128" s="844"/>
      <c r="Y128" s="844"/>
      <c r="Z128" s="845"/>
      <c r="AA128" s="846">
        <v>1815180</v>
      </c>
      <c r="AB128" s="847"/>
      <c r="AC128" s="847"/>
      <c r="AD128" s="847"/>
      <c r="AE128" s="848"/>
      <c r="AF128" s="849">
        <v>1658489</v>
      </c>
      <c r="AG128" s="847"/>
      <c r="AH128" s="847"/>
      <c r="AI128" s="847"/>
      <c r="AJ128" s="848"/>
      <c r="AK128" s="849">
        <v>1693819</v>
      </c>
      <c r="AL128" s="847"/>
      <c r="AM128" s="847"/>
      <c r="AN128" s="847"/>
      <c r="AO128" s="848"/>
      <c r="AP128" s="850"/>
      <c r="AQ128" s="851"/>
      <c r="AR128" s="851"/>
      <c r="AS128" s="851"/>
      <c r="AT128" s="852"/>
      <c r="AU128" s="284"/>
      <c r="AV128" s="284"/>
      <c r="AW128" s="284"/>
      <c r="AX128" s="853" t="s">
        <v>510</v>
      </c>
      <c r="AY128" s="854"/>
      <c r="AZ128" s="854"/>
      <c r="BA128" s="854"/>
      <c r="BB128" s="854"/>
      <c r="BC128" s="854"/>
      <c r="BD128" s="854"/>
      <c r="BE128" s="855"/>
      <c r="BF128" s="832" t="s">
        <v>464</v>
      </c>
      <c r="BG128" s="833"/>
      <c r="BH128" s="833"/>
      <c r="BI128" s="833"/>
      <c r="BJ128" s="833"/>
      <c r="BK128" s="833"/>
      <c r="BL128" s="856"/>
      <c r="BM128" s="832">
        <v>11.38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511</v>
      </c>
      <c r="CQ128" s="774"/>
      <c r="CR128" s="774"/>
      <c r="CS128" s="774"/>
      <c r="CT128" s="774"/>
      <c r="CU128" s="774"/>
      <c r="CV128" s="774"/>
      <c r="CW128" s="774"/>
      <c r="CX128" s="774"/>
      <c r="CY128" s="774"/>
      <c r="CZ128" s="774"/>
      <c r="DA128" s="774"/>
      <c r="DB128" s="774"/>
      <c r="DC128" s="774"/>
      <c r="DD128" s="774"/>
      <c r="DE128" s="774"/>
      <c r="DF128" s="775"/>
      <c r="DG128" s="836" t="s">
        <v>464</v>
      </c>
      <c r="DH128" s="837"/>
      <c r="DI128" s="837"/>
      <c r="DJ128" s="837"/>
      <c r="DK128" s="837"/>
      <c r="DL128" s="837" t="s">
        <v>488</v>
      </c>
      <c r="DM128" s="837"/>
      <c r="DN128" s="837"/>
      <c r="DO128" s="837"/>
      <c r="DP128" s="837"/>
      <c r="DQ128" s="837" t="s">
        <v>417</v>
      </c>
      <c r="DR128" s="837"/>
      <c r="DS128" s="837"/>
      <c r="DT128" s="837"/>
      <c r="DU128" s="837"/>
      <c r="DV128" s="838" t="s">
        <v>512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513</v>
      </c>
      <c r="X129" s="823"/>
      <c r="Y129" s="823"/>
      <c r="Z129" s="824"/>
      <c r="AA129" s="825">
        <v>41642634</v>
      </c>
      <c r="AB129" s="826"/>
      <c r="AC129" s="826"/>
      <c r="AD129" s="826"/>
      <c r="AE129" s="827"/>
      <c r="AF129" s="828">
        <v>42317854</v>
      </c>
      <c r="AG129" s="826"/>
      <c r="AH129" s="826"/>
      <c r="AI129" s="826"/>
      <c r="AJ129" s="827"/>
      <c r="AK129" s="828">
        <v>43061885</v>
      </c>
      <c r="AL129" s="826"/>
      <c r="AM129" s="826"/>
      <c r="AN129" s="826"/>
      <c r="AO129" s="827"/>
      <c r="AP129" s="829"/>
      <c r="AQ129" s="830"/>
      <c r="AR129" s="830"/>
      <c r="AS129" s="830"/>
      <c r="AT129" s="831"/>
      <c r="AU129" s="286"/>
      <c r="AV129" s="286"/>
      <c r="AW129" s="286"/>
      <c r="AX129" s="795" t="s">
        <v>514</v>
      </c>
      <c r="AY129" s="796"/>
      <c r="AZ129" s="796"/>
      <c r="BA129" s="796"/>
      <c r="BB129" s="796"/>
      <c r="BC129" s="796"/>
      <c r="BD129" s="796"/>
      <c r="BE129" s="797"/>
      <c r="BF129" s="815" t="s">
        <v>499</v>
      </c>
      <c r="BG129" s="816"/>
      <c r="BH129" s="816"/>
      <c r="BI129" s="816"/>
      <c r="BJ129" s="816"/>
      <c r="BK129" s="816"/>
      <c r="BL129" s="817"/>
      <c r="BM129" s="815">
        <v>16.38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516</v>
      </c>
      <c r="X130" s="823"/>
      <c r="Y130" s="823"/>
      <c r="Z130" s="824"/>
      <c r="AA130" s="825">
        <v>6825513</v>
      </c>
      <c r="AB130" s="826"/>
      <c r="AC130" s="826"/>
      <c r="AD130" s="826"/>
      <c r="AE130" s="827"/>
      <c r="AF130" s="828">
        <v>6606197</v>
      </c>
      <c r="AG130" s="826"/>
      <c r="AH130" s="826"/>
      <c r="AI130" s="826"/>
      <c r="AJ130" s="827"/>
      <c r="AK130" s="828">
        <v>6486665</v>
      </c>
      <c r="AL130" s="826"/>
      <c r="AM130" s="826"/>
      <c r="AN130" s="826"/>
      <c r="AO130" s="827"/>
      <c r="AP130" s="829"/>
      <c r="AQ130" s="830"/>
      <c r="AR130" s="830"/>
      <c r="AS130" s="830"/>
      <c r="AT130" s="831"/>
      <c r="AU130" s="286"/>
      <c r="AV130" s="286"/>
      <c r="AW130" s="286"/>
      <c r="AX130" s="795" t="s">
        <v>517</v>
      </c>
      <c r="AY130" s="796"/>
      <c r="AZ130" s="796"/>
      <c r="BA130" s="796"/>
      <c r="BB130" s="796"/>
      <c r="BC130" s="796"/>
      <c r="BD130" s="796"/>
      <c r="BE130" s="797"/>
      <c r="BF130" s="798">
        <v>7.2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518</v>
      </c>
      <c r="X131" s="806"/>
      <c r="Y131" s="806"/>
      <c r="Z131" s="807"/>
      <c r="AA131" s="808">
        <v>34817121</v>
      </c>
      <c r="AB131" s="809"/>
      <c r="AC131" s="809"/>
      <c r="AD131" s="809"/>
      <c r="AE131" s="810"/>
      <c r="AF131" s="811">
        <v>35711657</v>
      </c>
      <c r="AG131" s="809"/>
      <c r="AH131" s="809"/>
      <c r="AI131" s="809"/>
      <c r="AJ131" s="810"/>
      <c r="AK131" s="811">
        <v>36575220</v>
      </c>
      <c r="AL131" s="809"/>
      <c r="AM131" s="809"/>
      <c r="AN131" s="809"/>
      <c r="AO131" s="810"/>
      <c r="AP131" s="812"/>
      <c r="AQ131" s="813"/>
      <c r="AR131" s="813"/>
      <c r="AS131" s="813"/>
      <c r="AT131" s="814"/>
      <c r="AU131" s="286"/>
      <c r="AV131" s="286"/>
      <c r="AW131" s="286"/>
      <c r="AX131" s="773" t="s">
        <v>519</v>
      </c>
      <c r="AY131" s="774"/>
      <c r="AZ131" s="774"/>
      <c r="BA131" s="774"/>
      <c r="BB131" s="774"/>
      <c r="BC131" s="774"/>
      <c r="BD131" s="774"/>
      <c r="BE131" s="775"/>
      <c r="BF131" s="776">
        <v>11.6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521</v>
      </c>
      <c r="W132" s="786"/>
      <c r="X132" s="786"/>
      <c r="Y132" s="786"/>
      <c r="Z132" s="787"/>
      <c r="AA132" s="788">
        <v>8.3462529829999994</v>
      </c>
      <c r="AB132" s="789"/>
      <c r="AC132" s="789"/>
      <c r="AD132" s="789"/>
      <c r="AE132" s="790"/>
      <c r="AF132" s="791">
        <v>7.2407421479999998</v>
      </c>
      <c r="AG132" s="789"/>
      <c r="AH132" s="789"/>
      <c r="AI132" s="789"/>
      <c r="AJ132" s="790"/>
      <c r="AK132" s="791">
        <v>6.1252724580000004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522</v>
      </c>
      <c r="W133" s="765"/>
      <c r="X133" s="765"/>
      <c r="Y133" s="765"/>
      <c r="Z133" s="766"/>
      <c r="AA133" s="767">
        <v>9.9</v>
      </c>
      <c r="AB133" s="768"/>
      <c r="AC133" s="768"/>
      <c r="AD133" s="768"/>
      <c r="AE133" s="769"/>
      <c r="AF133" s="767">
        <v>8.8000000000000007</v>
      </c>
      <c r="AG133" s="768"/>
      <c r="AH133" s="768"/>
      <c r="AI133" s="768"/>
      <c r="AJ133" s="769"/>
      <c r="AK133" s="767">
        <v>7.2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UuP4OGIwqF21MDiqpKEiQ4QZOPXL6o1pAAscLXdFES3vIBiKkL9LDrLo3FfuxM8d/Mx9K3PBCHxbSfNoQGBpA==" saltValue="+AK4+7FOLlNAnhqZWaS2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2REfaV4zWPjYiOl2AA5fmph+xp9WsAv0g+x7uYFB4QznPCfylz5o6HFTkY3UIv+iFp8Xs/5b8r8zlYUaMvAYA==" saltValue="HQliA98vRfekXrDogmxO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H1MFdFkHYjFI35uVhQoMkaH151N7ivVIvQ20VmN4TK8IvOE1sZm+B2XzJp2AlCYnMteDi+RAzOy0pe7YetdeQ==" saltValue="4EUF3LrgYIdv4s3SWE1j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531</v>
      </c>
      <c r="AL9" s="1190"/>
      <c r="AM9" s="1190"/>
      <c r="AN9" s="1191"/>
      <c r="AO9" s="314">
        <v>12924444</v>
      </c>
      <c r="AP9" s="314">
        <v>67058</v>
      </c>
      <c r="AQ9" s="315">
        <v>62432</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532</v>
      </c>
      <c r="AL10" s="1190"/>
      <c r="AM10" s="1190"/>
      <c r="AN10" s="1191"/>
      <c r="AO10" s="317">
        <v>87302</v>
      </c>
      <c r="AP10" s="317">
        <v>453</v>
      </c>
      <c r="AQ10" s="318">
        <v>2320</v>
      </c>
      <c r="AR10" s="319">
        <v>-80.5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533</v>
      </c>
      <c r="AL11" s="1190"/>
      <c r="AM11" s="1190"/>
      <c r="AN11" s="1191"/>
      <c r="AO11" s="317">
        <v>427725</v>
      </c>
      <c r="AP11" s="317">
        <v>2219</v>
      </c>
      <c r="AQ11" s="318">
        <v>1793</v>
      </c>
      <c r="AR11" s="319">
        <v>23.8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534</v>
      </c>
      <c r="AL12" s="1190"/>
      <c r="AM12" s="1190"/>
      <c r="AN12" s="1191"/>
      <c r="AO12" s="317" t="s">
        <v>535</v>
      </c>
      <c r="AP12" s="317" t="s">
        <v>535</v>
      </c>
      <c r="AQ12" s="318">
        <v>46</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536</v>
      </c>
      <c r="AL13" s="1190"/>
      <c r="AM13" s="1190"/>
      <c r="AN13" s="1191"/>
      <c r="AO13" s="317">
        <v>449885</v>
      </c>
      <c r="AP13" s="317">
        <v>2334</v>
      </c>
      <c r="AQ13" s="318">
        <v>1638</v>
      </c>
      <c r="AR13" s="319">
        <v>42.5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537</v>
      </c>
      <c r="AL14" s="1190"/>
      <c r="AM14" s="1190"/>
      <c r="AN14" s="1191"/>
      <c r="AO14" s="317">
        <v>86238</v>
      </c>
      <c r="AP14" s="317">
        <v>447</v>
      </c>
      <c r="AQ14" s="318">
        <v>1345</v>
      </c>
      <c r="AR14" s="319">
        <v>-66.8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538</v>
      </c>
      <c r="AL15" s="1193"/>
      <c r="AM15" s="1193"/>
      <c r="AN15" s="1194"/>
      <c r="AO15" s="317">
        <v>-1117406</v>
      </c>
      <c r="AP15" s="317">
        <v>-5798</v>
      </c>
      <c r="AQ15" s="318">
        <v>-3712</v>
      </c>
      <c r="AR15" s="319">
        <v>56.2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12858188</v>
      </c>
      <c r="AP16" s="317">
        <v>66714</v>
      </c>
      <c r="AQ16" s="318">
        <v>65862</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543</v>
      </c>
      <c r="AL21" s="1196"/>
      <c r="AM21" s="1196"/>
      <c r="AN21" s="1197"/>
      <c r="AO21" s="330">
        <v>6.77</v>
      </c>
      <c r="AP21" s="331">
        <v>6.41</v>
      </c>
      <c r="AQ21" s="332">
        <v>0.36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544</v>
      </c>
      <c r="AL22" s="1196"/>
      <c r="AM22" s="1196"/>
      <c r="AN22" s="1197"/>
      <c r="AO22" s="335">
        <v>97.3</v>
      </c>
      <c r="AP22" s="336">
        <v>99.7</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548</v>
      </c>
      <c r="AL32" s="1179"/>
      <c r="AM32" s="1179"/>
      <c r="AN32" s="1180"/>
      <c r="AO32" s="345">
        <v>7272935</v>
      </c>
      <c r="AP32" s="345">
        <v>37735</v>
      </c>
      <c r="AQ32" s="346">
        <v>29411</v>
      </c>
      <c r="AR32" s="347">
        <v>28.3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549</v>
      </c>
      <c r="AL33" s="1179"/>
      <c r="AM33" s="1179"/>
      <c r="AN33" s="1180"/>
      <c r="AO33" s="345" t="s">
        <v>535</v>
      </c>
      <c r="AP33" s="345" t="s">
        <v>535</v>
      </c>
      <c r="AQ33" s="346">
        <v>4</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550</v>
      </c>
      <c r="AL34" s="1179"/>
      <c r="AM34" s="1179"/>
      <c r="AN34" s="1180"/>
      <c r="AO34" s="345" t="s">
        <v>535</v>
      </c>
      <c r="AP34" s="345" t="s">
        <v>535</v>
      </c>
      <c r="AQ34" s="346">
        <v>26</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551</v>
      </c>
      <c r="AL35" s="1179"/>
      <c r="AM35" s="1179"/>
      <c r="AN35" s="1180"/>
      <c r="AO35" s="345">
        <v>2651172</v>
      </c>
      <c r="AP35" s="345">
        <v>13755</v>
      </c>
      <c r="AQ35" s="346">
        <v>8177</v>
      </c>
      <c r="AR35" s="347">
        <v>68.2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552</v>
      </c>
      <c r="AL36" s="1179"/>
      <c r="AM36" s="1179"/>
      <c r="AN36" s="1180"/>
      <c r="AO36" s="345">
        <v>445697</v>
      </c>
      <c r="AP36" s="345">
        <v>2312</v>
      </c>
      <c r="AQ36" s="346">
        <v>459</v>
      </c>
      <c r="AR36" s="347">
        <v>403.7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553</v>
      </c>
      <c r="AL37" s="1179"/>
      <c r="AM37" s="1179"/>
      <c r="AN37" s="1180"/>
      <c r="AO37" s="345">
        <v>51012</v>
      </c>
      <c r="AP37" s="345">
        <v>265</v>
      </c>
      <c r="AQ37" s="346">
        <v>753</v>
      </c>
      <c r="AR37" s="347">
        <v>-64.8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554</v>
      </c>
      <c r="AL38" s="1176"/>
      <c r="AM38" s="1176"/>
      <c r="AN38" s="1177"/>
      <c r="AO38" s="348" t="s">
        <v>535</v>
      </c>
      <c r="AP38" s="348" t="s">
        <v>535</v>
      </c>
      <c r="AQ38" s="349">
        <v>0</v>
      </c>
      <c r="AR38" s="337" t="s">
        <v>535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555</v>
      </c>
      <c r="AL39" s="1176"/>
      <c r="AM39" s="1176"/>
      <c r="AN39" s="1177"/>
      <c r="AO39" s="345">
        <v>-1693819</v>
      </c>
      <c r="AP39" s="345">
        <v>-8788</v>
      </c>
      <c r="AQ39" s="346">
        <v>-7102</v>
      </c>
      <c r="AR39" s="347">
        <v>23.7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556</v>
      </c>
      <c r="AL40" s="1179"/>
      <c r="AM40" s="1179"/>
      <c r="AN40" s="1180"/>
      <c r="AO40" s="345">
        <v>-6486665</v>
      </c>
      <c r="AP40" s="345">
        <v>-33656</v>
      </c>
      <c r="AQ40" s="346">
        <v>-25234</v>
      </c>
      <c r="AR40" s="347">
        <v>33.4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2240332</v>
      </c>
      <c r="AP41" s="345">
        <v>11624</v>
      </c>
      <c r="AQ41" s="346">
        <v>6493</v>
      </c>
      <c r="AR41" s="347">
        <v>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526</v>
      </c>
      <c r="AN49" s="1186" t="s">
        <v>560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3457923</v>
      </c>
      <c r="AN51" s="367">
        <v>17463</v>
      </c>
      <c r="AO51" s="368">
        <v>-36.4</v>
      </c>
      <c r="AP51" s="369">
        <v>42581</v>
      </c>
      <c r="AQ51" s="370">
        <v>-2.2000000000000002</v>
      </c>
      <c r="AR51" s="371">
        <v>-34.200000000000003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1715924</v>
      </c>
      <c r="AN52" s="375">
        <v>8666</v>
      </c>
      <c r="AO52" s="376">
        <v>-16.100000000000001</v>
      </c>
      <c r="AP52" s="377">
        <v>24354</v>
      </c>
      <c r="AQ52" s="378">
        <v>-1.8</v>
      </c>
      <c r="AR52" s="379">
        <v>-14.3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5108918</v>
      </c>
      <c r="AN53" s="367">
        <v>25951</v>
      </c>
      <c r="AO53" s="368">
        <v>48.6</v>
      </c>
      <c r="AP53" s="369">
        <v>45426</v>
      </c>
      <c r="AQ53" s="370">
        <v>6.7</v>
      </c>
      <c r="AR53" s="371">
        <v>41.9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1636630</v>
      </c>
      <c r="AN54" s="375">
        <v>8313</v>
      </c>
      <c r="AO54" s="376">
        <v>-4.0999999999999996</v>
      </c>
      <c r="AP54" s="377">
        <v>24508</v>
      </c>
      <c r="AQ54" s="378">
        <v>0.6</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5431055</v>
      </c>
      <c r="AN55" s="367">
        <v>27802</v>
      </c>
      <c r="AO55" s="368">
        <v>7.1</v>
      </c>
      <c r="AP55" s="369">
        <v>45022</v>
      </c>
      <c r="AQ55" s="370">
        <v>-0.9</v>
      </c>
      <c r="AR55" s="371">
        <v>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1391282</v>
      </c>
      <c r="AN56" s="375">
        <v>7122</v>
      </c>
      <c r="AO56" s="376">
        <v>-14.3</v>
      </c>
      <c r="AP56" s="377">
        <v>25247</v>
      </c>
      <c r="AQ56" s="378">
        <v>3</v>
      </c>
      <c r="AR56" s="379">
        <v>-17.3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2232310</v>
      </c>
      <c r="AN57" s="367">
        <v>11497</v>
      </c>
      <c r="AO57" s="368">
        <v>-58.6</v>
      </c>
      <c r="AP57" s="369">
        <v>46035</v>
      </c>
      <c r="AQ57" s="370">
        <v>2.2999999999999998</v>
      </c>
      <c r="AR57" s="371">
        <v>-60.9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882249</v>
      </c>
      <c r="AN58" s="375">
        <v>4544</v>
      </c>
      <c r="AO58" s="376">
        <v>-36.200000000000003</v>
      </c>
      <c r="AP58" s="377">
        <v>25158</v>
      </c>
      <c r="AQ58" s="378">
        <v>-0.4</v>
      </c>
      <c r="AR58" s="379">
        <v>-35.799999999999997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3266716</v>
      </c>
      <c r="AN59" s="367">
        <v>16949</v>
      </c>
      <c r="AO59" s="368">
        <v>47.4</v>
      </c>
      <c r="AP59" s="369">
        <v>43261</v>
      </c>
      <c r="AQ59" s="370">
        <v>-6</v>
      </c>
      <c r="AR59" s="371">
        <v>53.4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1314736</v>
      </c>
      <c r="AN60" s="375">
        <v>6821</v>
      </c>
      <c r="AO60" s="376">
        <v>50.1</v>
      </c>
      <c r="AP60" s="377">
        <v>24721</v>
      </c>
      <c r="AQ60" s="378">
        <v>-1.7</v>
      </c>
      <c r="AR60" s="379">
        <v>51.8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3899384</v>
      </c>
      <c r="AN61" s="382">
        <v>19932</v>
      </c>
      <c r="AO61" s="383">
        <v>1.6</v>
      </c>
      <c r="AP61" s="384">
        <v>44465</v>
      </c>
      <c r="AQ61" s="385">
        <v>0</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1388164</v>
      </c>
      <c r="AN62" s="375">
        <v>7093</v>
      </c>
      <c r="AO62" s="376">
        <v>-4.0999999999999996</v>
      </c>
      <c r="AP62" s="377">
        <v>24798</v>
      </c>
      <c r="AQ62" s="378">
        <v>-0.1</v>
      </c>
      <c r="AR62" s="379">
        <v>-4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onXh2awjLQ/9NHgo9fRBwCkGO9C7f1yEzb0GBW2uVGscT3vwpr/Y+FTQBKr6xh7G981/SvAp/Vef+rObBBlqw==" saltValue="SURcYpbsOjyqwYMR1KH7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uzX3Milpa31WrRjMvhcn5oXeVyl1ca6I1UUqAmlzwDSHu1WDpkPpwigMiGQMaAhaZVtbj+Wm1s69z7g94i57jQ==" saltValue="W6TRdeofbShBIEVUeK22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NjZ1qia1FCk02AGh3vkY/jcNhbSXY7ycYjdfqJHT8t6ScqrcUkh8iUSdlH6ty63Wg0AGZ1/GQg1s7RQU+db/zw==" saltValue="XnTAnhnRRam5VOgCFlkk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0" t="s">
        <v>3</v>
      </c>
      <c r="D47" s="1200"/>
      <c r="E47" s="1201"/>
      <c r="F47" s="11">
        <v>7.2</v>
      </c>
      <c r="G47" s="12">
        <v>6.12</v>
      </c>
      <c r="H47" s="12">
        <v>6.22</v>
      </c>
      <c r="I47" s="12">
        <v>6.5</v>
      </c>
      <c r="J47" s="13">
        <v>6.73</v>
      </c>
    </row>
    <row r="48" spans="2:10" ht="57.75" customHeight="1" x14ac:dyDescent="0.15">
      <c r="B48" s="14"/>
      <c r="C48" s="1202" t="s">
        <v>4</v>
      </c>
      <c r="D48" s="1202"/>
      <c r="E48" s="1203"/>
      <c r="F48" s="15">
        <v>0.24</v>
      </c>
      <c r="G48" s="16">
        <v>0.21</v>
      </c>
      <c r="H48" s="16">
        <v>0.27</v>
      </c>
      <c r="I48" s="16">
        <v>0.71</v>
      </c>
      <c r="J48" s="17">
        <v>1.86</v>
      </c>
    </row>
    <row r="49" spans="2:10" ht="57.75" customHeight="1" thickBot="1" x14ac:dyDescent="0.2">
      <c r="B49" s="18"/>
      <c r="C49" s="1204" t="s">
        <v>5</v>
      </c>
      <c r="D49" s="1204"/>
      <c r="E49" s="1205"/>
      <c r="F49" s="19" t="s">
        <v>581</v>
      </c>
      <c r="G49" s="20" t="s">
        <v>582</v>
      </c>
      <c r="H49" s="20">
        <v>0.06</v>
      </c>
      <c r="I49" s="20">
        <v>0.76</v>
      </c>
      <c r="J49" s="21">
        <v>1.1599999999999999</v>
      </c>
    </row>
    <row r="50" spans="2:10" ht="13.5" customHeight="1" x14ac:dyDescent="0.15"/>
  </sheetData>
  <sheetProtection algorithmName="SHA-512" hashValue="ZpAs9zBVMqrJP6fmgwy4jP4B6msX1v8hOyT/7P6GozsakUQ4jJjz1F5SQN/zrrc82NaIm1sK1tYUXpJS0SPOiQ==" saltValue="Br4h5yr8DU0q5Cpg1uIo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2022-03-14T01:21:31Z</dcterms:created>
  <dcterms:modified xsi:type="dcterms:W3CDTF">2022-09-28T09:48:28Z</dcterms:modified>
</cp:coreProperties>
</file>